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<sst xmlns="http://schemas.openxmlformats.org/spreadsheetml/2006/main" count="40" uniqueCount="32">
  <si>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Celkem</t>
  </si>
  <si>
    <t>CELKEM INVESTICE</t>
  </si>
  <si>
    <t>Strojní investice</t>
  </si>
  <si>
    <t>UZ 00054</t>
  </si>
  <si>
    <t>Stavební investice</t>
  </si>
  <si>
    <t>převedený příděl z minulých let</t>
  </si>
  <si>
    <t>vlastní investiční fond</t>
  </si>
  <si>
    <t xml:space="preserve">kapitálové výdaje </t>
  </si>
  <si>
    <t>Celkem dotace</t>
  </si>
  <si>
    <t>Pacoviště pro přípravu cytostatik</t>
  </si>
  <si>
    <t>Ultrazvukový přístroj</t>
  </si>
  <si>
    <t>2 ks defibrilátor</t>
  </si>
  <si>
    <t>6 ks infúzní pumpy</t>
  </si>
  <si>
    <t>zdroj studeného světla</t>
  </si>
  <si>
    <t>informatika</t>
  </si>
  <si>
    <t>projektová dokumentace pro gynekologicko-porodnické oddělení</t>
  </si>
  <si>
    <t>EKG holter</t>
  </si>
  <si>
    <t>rezerva na nepředvídané havérie</t>
  </si>
  <si>
    <t>Mrazící box</t>
  </si>
  <si>
    <t>Přenosný SONO přístroj</t>
  </si>
  <si>
    <t>Přístroj pro šokovou terapii rázovou vlnou pro RHB</t>
  </si>
  <si>
    <t>1 ks sanitní vozidlo</t>
  </si>
  <si>
    <t>Celkem po změně</t>
  </si>
  <si>
    <t>Celkem před změnou</t>
  </si>
  <si>
    <t>vlastní investiční fond a dary</t>
  </si>
  <si>
    <t>počet stran: 1</t>
  </si>
  <si>
    <t xml:space="preserve">Úpravy na rozvodech medicinálních plynů </t>
  </si>
  <si>
    <t>Vozy pro rozvoz stravy</t>
  </si>
  <si>
    <t>Osobní dodávkové vozidlo</t>
  </si>
  <si>
    <t>Projektová dokumentace na 3 výtahy</t>
  </si>
  <si>
    <t>Návrh na změnu investičního plánu Nemocnice Pelhřimov, p. o. - 2. změna</t>
  </si>
  <si>
    <t>RK-26-2009-04,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</si>
</sst>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strike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3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2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24" borderId="0" xfId="50" applyFont="1" applyFill="1" applyBorder="1">
      <alignment/>
      <protection/>
    </xf>
    <xf numFmtId="0" fontId="0" fillId="0" borderId="0" xfId="49">
      <alignment/>
      <protection/>
    </xf>
    <xf numFmtId="3" fontId="13" fillId="0" borderId="11" xfId="51" applyFont="1" applyFill="1" applyBorder="1" applyAlignment="1">
      <alignment horizontal="left" vertical="center" wrapText="1"/>
      <protection/>
    </xf>
    <xf numFmtId="4" fontId="13" fillId="0" borderId="12" xfId="51" applyNumberFormat="1" applyFont="1" applyFill="1" applyBorder="1" applyAlignment="1">
      <alignment horizontal="right" vertical="center" wrapText="1"/>
      <protection/>
    </xf>
    <xf numFmtId="4" fontId="13" fillId="0" borderId="11" xfId="51" applyNumberFormat="1" applyFont="1" applyFill="1" applyBorder="1" applyAlignment="1">
      <alignment horizontal="right" vertical="center" wrapText="1"/>
      <protection/>
    </xf>
    <xf numFmtId="4" fontId="13" fillId="0" borderId="13" xfId="51" applyNumberFormat="1" applyFont="1" applyFill="1" applyBorder="1" applyAlignment="1">
      <alignment vertical="center" wrapText="1"/>
      <protection/>
    </xf>
    <xf numFmtId="4" fontId="23" fillId="0" borderId="12" xfId="51" applyNumberFormat="1" applyFont="1" applyFill="1" applyBorder="1" applyAlignment="1">
      <alignment vertical="center" wrapText="1"/>
      <protection/>
    </xf>
    <xf numFmtId="0" fontId="0" fillId="19" borderId="14" xfId="48" applyFont="1" applyFill="1" applyBorder="1">
      <alignment/>
      <protection/>
    </xf>
    <xf numFmtId="4" fontId="13" fillId="19" borderId="15" xfId="48" applyNumberFormat="1" applyFont="1" applyFill="1" applyBorder="1">
      <alignment/>
      <protection/>
    </xf>
    <xf numFmtId="4" fontId="13" fillId="19" borderId="16" xfId="48" applyNumberFormat="1" applyFont="1" applyFill="1" applyBorder="1">
      <alignment/>
      <protection/>
    </xf>
    <xf numFmtId="4" fontId="13" fillId="19" borderId="17" xfId="48" applyNumberFormat="1" applyFont="1" applyFill="1" applyBorder="1">
      <alignment/>
      <protection/>
    </xf>
    <xf numFmtId="4" fontId="13" fillId="0" borderId="18" xfId="51" applyNumberFormat="1" applyFont="1" applyFill="1" applyBorder="1" applyAlignment="1">
      <alignment horizontal="right" vertical="center" wrapText="1"/>
      <protection/>
    </xf>
    <xf numFmtId="4" fontId="13" fillId="0" borderId="19" xfId="51" applyNumberFormat="1" applyFont="1" applyFill="1" applyBorder="1" applyAlignment="1">
      <alignment horizontal="right" vertical="center" wrapText="1"/>
      <protection/>
    </xf>
    <xf numFmtId="4" fontId="13" fillId="0" borderId="20" xfId="51" applyNumberFormat="1" applyFont="1" applyFill="1" applyBorder="1" applyAlignment="1">
      <alignment vertical="center" wrapText="1"/>
      <protection/>
    </xf>
    <xf numFmtId="3" fontId="13" fillId="0" borderId="21" xfId="51" applyFont="1" applyFill="1" applyBorder="1" applyAlignment="1">
      <alignment horizontal="left" vertical="center" wrapText="1"/>
      <protection/>
    </xf>
    <xf numFmtId="0" fontId="0" fillId="19" borderId="22" xfId="48" applyFont="1" applyFill="1" applyBorder="1">
      <alignment/>
      <protection/>
    </xf>
    <xf numFmtId="4" fontId="13" fillId="19" borderId="23" xfId="48" applyNumberFormat="1" applyFont="1" applyFill="1" applyBorder="1">
      <alignment/>
      <protection/>
    </xf>
    <xf numFmtId="4" fontId="13" fillId="19" borderId="24" xfId="48" applyNumberFormat="1" applyFont="1" applyFill="1" applyBorder="1">
      <alignment/>
      <protection/>
    </xf>
    <xf numFmtId="0" fontId="0" fillId="19" borderId="25" xfId="48" applyFont="1" applyFill="1" applyBorder="1">
      <alignment/>
      <protection/>
    </xf>
    <xf numFmtId="4" fontId="13" fillId="19" borderId="26" xfId="48" applyNumberFormat="1" applyFont="1" applyFill="1" applyBorder="1">
      <alignment/>
      <protection/>
    </xf>
    <xf numFmtId="4" fontId="13" fillId="19" borderId="27" xfId="48" applyNumberFormat="1" applyFont="1" applyFill="1" applyBorder="1">
      <alignment/>
      <protection/>
    </xf>
    <xf numFmtId="4" fontId="13" fillId="0" borderId="28" xfId="51" applyNumberFormat="1" applyFont="1" applyFill="1" applyBorder="1" applyAlignment="1">
      <alignment horizontal="right" vertical="center" wrapText="1"/>
      <protection/>
    </xf>
    <xf numFmtId="4" fontId="13" fillId="0" borderId="0" xfId="51" applyNumberFormat="1" applyFont="1" applyFill="1" applyBorder="1" applyAlignment="1">
      <alignment horizontal="right" vertical="center" wrapText="1"/>
      <protection/>
    </xf>
    <xf numFmtId="4" fontId="23" fillId="0" borderId="28" xfId="51" applyNumberFormat="1" applyFont="1" applyFill="1" applyBorder="1" applyAlignment="1">
      <alignment vertical="center" wrapText="1"/>
      <protection/>
    </xf>
    <xf numFmtId="4" fontId="24" fillId="0" borderId="12" xfId="51" applyNumberFormat="1" applyFont="1" applyFill="1" applyBorder="1" applyAlignment="1">
      <alignment horizontal="right" vertical="center" wrapText="1"/>
      <protection/>
    </xf>
    <xf numFmtId="4" fontId="24" fillId="0" borderId="11" xfId="51" applyNumberFormat="1" applyFont="1" applyFill="1" applyBorder="1" applyAlignment="1">
      <alignment horizontal="right" vertical="center" wrapText="1"/>
      <protection/>
    </xf>
    <xf numFmtId="4" fontId="24" fillId="0" borderId="13" xfId="51" applyNumberFormat="1" applyFont="1" applyFill="1" applyBorder="1" applyAlignment="1">
      <alignment vertical="center" wrapText="1"/>
      <protection/>
    </xf>
    <xf numFmtId="3" fontId="23" fillId="0" borderId="11" xfId="51" applyFont="1" applyFill="1" applyBorder="1" applyAlignment="1">
      <alignment horizontal="left" vertical="center" wrapText="1"/>
      <protection/>
    </xf>
    <xf numFmtId="4" fontId="23" fillId="0" borderId="12" xfId="51" applyNumberFormat="1" applyFont="1" applyFill="1" applyBorder="1" applyAlignment="1">
      <alignment horizontal="right" vertical="center" wrapText="1"/>
      <protection/>
    </xf>
    <xf numFmtId="4" fontId="23" fillId="0" borderId="11" xfId="51" applyNumberFormat="1" applyFont="1" applyFill="1" applyBorder="1" applyAlignment="1">
      <alignment horizontal="right" vertical="center" wrapText="1"/>
      <protection/>
    </xf>
    <xf numFmtId="4" fontId="23" fillId="0" borderId="13" xfId="51" applyNumberFormat="1" applyFont="1" applyFill="1" applyBorder="1" applyAlignment="1">
      <alignment vertical="center" wrapText="1"/>
      <protection/>
    </xf>
    <xf numFmtId="4" fontId="23" fillId="0" borderId="29" xfId="51" applyNumberFormat="1" applyFont="1" applyFill="1" applyBorder="1" applyAlignment="1">
      <alignment vertical="center" wrapText="1"/>
      <protection/>
    </xf>
    <xf numFmtId="4" fontId="13" fillId="19" borderId="30" xfId="48" applyNumberFormat="1" applyFont="1" applyFill="1" applyBorder="1">
      <alignment/>
      <protection/>
    </xf>
    <xf numFmtId="4" fontId="13" fillId="19" borderId="31" xfId="48" applyNumberFormat="1" applyFont="1" applyFill="1" applyBorder="1">
      <alignment/>
      <protection/>
    </xf>
    <xf numFmtId="4" fontId="23" fillId="0" borderId="32" xfId="51" applyNumberFormat="1" applyFont="1" applyFill="1" applyBorder="1" applyAlignment="1">
      <alignment vertical="center" wrapText="1"/>
      <protection/>
    </xf>
    <xf numFmtId="4" fontId="23" fillId="0" borderId="33" xfId="51" applyNumberFormat="1" applyFont="1" applyFill="1" applyBorder="1" applyAlignment="1">
      <alignment vertical="center" wrapText="1"/>
      <protection/>
    </xf>
    <xf numFmtId="4" fontId="23" fillId="0" borderId="32" xfId="51" applyNumberFormat="1" applyFont="1" applyFill="1" applyBorder="1" applyAlignment="1">
      <alignment vertical="center" wrapText="1"/>
      <protection/>
    </xf>
    <xf numFmtId="4" fontId="23" fillId="0" borderId="33" xfId="51" applyNumberFormat="1" applyFont="1" applyFill="1" applyBorder="1" applyAlignment="1">
      <alignment vertical="center" wrapText="1"/>
      <protection/>
    </xf>
    <xf numFmtId="4" fontId="13" fillId="19" borderId="34" xfId="48" applyNumberFormat="1" applyFont="1" applyFill="1" applyBorder="1">
      <alignment/>
      <protection/>
    </xf>
    <xf numFmtId="4" fontId="13" fillId="19" borderId="35" xfId="48" applyNumberFormat="1" applyFont="1" applyFill="1" applyBorder="1">
      <alignment/>
      <protection/>
    </xf>
    <xf numFmtId="0" fontId="23" fillId="19" borderId="22" xfId="50" applyFont="1" applyFill="1" applyBorder="1" applyAlignment="1">
      <alignment horizontal="center" vertical="center" wrapText="1"/>
      <protection/>
    </xf>
    <xf numFmtId="0" fontId="23" fillId="19" borderId="36" xfId="50" applyFont="1" applyFill="1" applyBorder="1" applyAlignment="1">
      <alignment horizontal="center" vertical="center" wrapText="1"/>
      <protection/>
    </xf>
    <xf numFmtId="4" fontId="13" fillId="0" borderId="37" xfId="51" applyNumberFormat="1" applyFont="1" applyFill="1" applyBorder="1" applyAlignment="1">
      <alignment vertical="center" wrapText="1"/>
      <protection/>
    </xf>
    <xf numFmtId="4" fontId="13" fillId="0" borderId="38" xfId="51" applyNumberFormat="1" applyFont="1" applyFill="1" applyBorder="1" applyAlignment="1">
      <alignment vertical="center" wrapText="1"/>
      <protection/>
    </xf>
    <xf numFmtId="4" fontId="24" fillId="0" borderId="37" xfId="51" applyNumberFormat="1" applyFont="1" applyFill="1" applyBorder="1" applyAlignment="1">
      <alignment vertical="center" wrapText="1"/>
      <protection/>
    </xf>
    <xf numFmtId="4" fontId="23" fillId="0" borderId="39" xfId="51" applyNumberFormat="1" applyFont="1" applyFill="1" applyBorder="1" applyAlignment="1">
      <alignment vertical="center" wrapText="1"/>
      <protection/>
    </xf>
    <xf numFmtId="4" fontId="13" fillId="0" borderId="37" xfId="50" applyNumberFormat="1" applyFont="1" applyFill="1" applyBorder="1" applyAlignment="1">
      <alignment horizontal="right" vertical="center" wrapText="1"/>
      <protection/>
    </xf>
    <xf numFmtId="4" fontId="23" fillId="0" borderId="37" xfId="50" applyNumberFormat="1" applyFont="1" applyFill="1" applyBorder="1" applyAlignment="1">
      <alignment horizontal="right" vertical="center" wrapText="1"/>
      <protection/>
    </xf>
    <xf numFmtId="4" fontId="13" fillId="19" borderId="22" xfId="48" applyNumberFormat="1" applyFont="1" applyFill="1" applyBorder="1">
      <alignment/>
      <protection/>
    </xf>
    <xf numFmtId="4" fontId="13" fillId="19" borderId="25" xfId="48" applyNumberFormat="1" applyFont="1" applyFill="1" applyBorder="1">
      <alignment/>
      <protection/>
    </xf>
    <xf numFmtId="4" fontId="13" fillId="19" borderId="40" xfId="48" applyNumberFormat="1" applyFont="1" applyFill="1" applyBorder="1">
      <alignment/>
      <protection/>
    </xf>
    <xf numFmtId="3" fontId="13" fillId="0" borderId="41" xfId="5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3" fontId="13" fillId="0" borderId="42" xfId="51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 horizontal="left" vertical="center" wrapText="1"/>
    </xf>
    <xf numFmtId="3" fontId="23" fillId="19" borderId="44" xfId="50" applyNumberFormat="1" applyFont="1" applyFill="1" applyBorder="1" applyAlignment="1">
      <alignment horizontal="center" vertical="center" wrapText="1"/>
      <protection/>
    </xf>
    <xf numFmtId="0" fontId="23" fillId="19" borderId="45" xfId="50" applyFont="1" applyFill="1" applyBorder="1" applyAlignment="1">
      <alignment horizontal="center" vertical="center" wrapText="1"/>
      <protection/>
    </xf>
    <xf numFmtId="3" fontId="23" fillId="19" borderId="46" xfId="50" applyNumberFormat="1" applyFont="1" applyFill="1" applyBorder="1" applyAlignment="1">
      <alignment horizontal="center" vertical="center" wrapText="1"/>
      <protection/>
    </xf>
    <xf numFmtId="0" fontId="23" fillId="19" borderId="47" xfId="50" applyFont="1" applyFill="1" applyBorder="1" applyAlignment="1">
      <alignment horizontal="center" vertical="center" wrapText="1"/>
      <protection/>
    </xf>
    <xf numFmtId="3" fontId="23" fillId="19" borderId="42" xfId="50" applyNumberFormat="1" applyFont="1" applyFill="1" applyBorder="1" applyAlignment="1">
      <alignment horizontal="center" vertical="center" wrapText="1"/>
      <protection/>
    </xf>
    <xf numFmtId="0" fontId="23" fillId="19" borderId="43" xfId="50" applyFont="1" applyFill="1" applyBorder="1" applyAlignment="1">
      <alignment horizontal="center" vertical="center" wrapText="1"/>
      <protection/>
    </xf>
    <xf numFmtId="3" fontId="23" fillId="19" borderId="48" xfId="50" applyNumberFormat="1" applyFont="1" applyFill="1" applyBorder="1" applyAlignment="1">
      <alignment horizontal="left" vertical="center" wrapText="1"/>
      <protection/>
    </xf>
    <xf numFmtId="0" fontId="23" fillId="19" borderId="49" xfId="50" applyFont="1" applyFill="1" applyBorder="1" applyAlignment="1">
      <alignment horizontal="left" vertical="center" wrapText="1"/>
      <protection/>
    </xf>
    <xf numFmtId="3" fontId="23" fillId="19" borderId="48" xfId="50" applyNumberFormat="1" applyFont="1" applyFill="1" applyBorder="1" applyAlignment="1">
      <alignment horizontal="center" vertical="center" wrapText="1"/>
      <protection/>
    </xf>
    <xf numFmtId="0" fontId="23" fillId="19" borderId="49" xfId="50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finanční plán JI" xfId="48"/>
    <cellStyle name="normální_finanční plánPE" xfId="49"/>
    <cellStyle name="normální_List1" xfId="50"/>
    <cellStyle name="nový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0" zoomScaleNormal="80" workbookViewId="0" topLeftCell="A1">
      <selection activeCell="I9" sqref="I9"/>
    </sheetView>
  </sheetViews>
  <sheetFormatPr defaultColWidth="9.00390625" defaultRowHeight="12.75"/>
  <cols>
    <col min="1" max="1" width="32.125" style="0" customWidth="1"/>
    <col min="2" max="3" width="12.75390625" style="0" customWidth="1"/>
    <col min="4" max="6" width="13.25390625" style="0" customWidth="1"/>
  </cols>
  <sheetData>
    <row r="1" ht="12.75">
      <c r="E1" t="s">
        <v>31</v>
      </c>
    </row>
    <row r="2" ht="12.75">
      <c r="E2" t="s">
        <v>25</v>
      </c>
    </row>
    <row r="4" spans="1:6" ht="16.5" thickBot="1">
      <c r="A4" s="1" t="s">
        <v>30</v>
      </c>
      <c r="B4" s="2"/>
      <c r="C4" s="2"/>
      <c r="D4" s="2"/>
      <c r="E4" s="2"/>
      <c r="F4" s="2"/>
    </row>
    <row r="5" spans="1:6" ht="22.5">
      <c r="A5" s="62" t="s">
        <v>2</v>
      </c>
      <c r="B5" s="60" t="s">
        <v>5</v>
      </c>
      <c r="C5" s="64" t="s">
        <v>24</v>
      </c>
      <c r="D5" s="41" t="s">
        <v>7</v>
      </c>
      <c r="E5" s="56" t="s">
        <v>8</v>
      </c>
      <c r="F5" s="58" t="s">
        <v>1</v>
      </c>
    </row>
    <row r="6" spans="1:6" ht="29.25" customHeight="1" thickBot="1">
      <c r="A6" s="63"/>
      <c r="B6" s="61"/>
      <c r="C6" s="65"/>
      <c r="D6" s="42" t="s">
        <v>3</v>
      </c>
      <c r="E6" s="57"/>
      <c r="F6" s="59"/>
    </row>
    <row r="7" spans="1:6" ht="21" customHeight="1">
      <c r="A7" s="3" t="s">
        <v>9</v>
      </c>
      <c r="B7" s="4"/>
      <c r="C7" s="5"/>
      <c r="D7" s="43">
        <v>6000000</v>
      </c>
      <c r="E7" s="6">
        <v>6000000</v>
      </c>
      <c r="F7" s="35">
        <v>6000000</v>
      </c>
    </row>
    <row r="8" spans="1:6" ht="21" customHeight="1">
      <c r="A8" s="15" t="s">
        <v>10</v>
      </c>
      <c r="B8" s="12"/>
      <c r="C8" s="13"/>
      <c r="D8" s="44">
        <v>2000000</v>
      </c>
      <c r="E8" s="14">
        <v>2000000</v>
      </c>
      <c r="F8" s="36">
        <v>2000000</v>
      </c>
    </row>
    <row r="9" spans="1:6" ht="24" customHeight="1">
      <c r="A9" s="52" t="s">
        <v>11</v>
      </c>
      <c r="B9" s="25"/>
      <c r="C9" s="26"/>
      <c r="D9" s="45">
        <v>400000</v>
      </c>
      <c r="E9" s="27">
        <v>400000</v>
      </c>
      <c r="F9" s="35">
        <v>400000</v>
      </c>
    </row>
    <row r="10" spans="1:6" ht="24" customHeight="1">
      <c r="A10" s="53"/>
      <c r="B10" s="22"/>
      <c r="C10" s="23"/>
      <c r="D10" s="46">
        <v>0</v>
      </c>
      <c r="E10" s="32">
        <v>0</v>
      </c>
      <c r="F10" s="37">
        <v>0</v>
      </c>
    </row>
    <row r="11" spans="1:6" ht="21" customHeight="1">
      <c r="A11" s="3" t="s">
        <v>21</v>
      </c>
      <c r="B11" s="12"/>
      <c r="C11" s="13"/>
      <c r="D11" s="44">
        <v>850000</v>
      </c>
      <c r="E11" s="14">
        <f>+D11</f>
        <v>850000</v>
      </c>
      <c r="F11" s="36">
        <f>+E11</f>
        <v>850000</v>
      </c>
    </row>
    <row r="12" spans="1:6" ht="21" customHeight="1">
      <c r="A12" s="3" t="s">
        <v>12</v>
      </c>
      <c r="B12" s="4"/>
      <c r="C12" s="5"/>
      <c r="D12" s="43">
        <v>270000</v>
      </c>
      <c r="E12" s="6">
        <v>270000</v>
      </c>
      <c r="F12" s="35">
        <v>270000</v>
      </c>
    </row>
    <row r="13" spans="1:6" ht="21" customHeight="1">
      <c r="A13" s="3" t="s">
        <v>13</v>
      </c>
      <c r="B13" s="4"/>
      <c r="C13" s="5"/>
      <c r="D13" s="43">
        <v>85000</v>
      </c>
      <c r="E13" s="6">
        <v>85000</v>
      </c>
      <c r="F13" s="35">
        <v>85000</v>
      </c>
    </row>
    <row r="14" spans="1:6" ht="21" customHeight="1">
      <c r="A14" s="3" t="s">
        <v>14</v>
      </c>
      <c r="B14" s="4"/>
      <c r="C14" s="5"/>
      <c r="D14" s="43">
        <v>878000</v>
      </c>
      <c r="E14" s="6">
        <v>878000</v>
      </c>
      <c r="F14" s="35">
        <v>878000</v>
      </c>
    </row>
    <row r="15" spans="1:6" ht="21" customHeight="1">
      <c r="A15" s="3" t="s">
        <v>17</v>
      </c>
      <c r="B15" s="4"/>
      <c r="C15" s="5">
        <v>500000</v>
      </c>
      <c r="D15" s="47"/>
      <c r="E15" s="6"/>
      <c r="F15" s="36">
        <v>500000</v>
      </c>
    </row>
    <row r="16" spans="1:6" ht="21" customHeight="1">
      <c r="A16" s="3" t="s">
        <v>16</v>
      </c>
      <c r="B16" s="4"/>
      <c r="C16" s="5">
        <v>350000</v>
      </c>
      <c r="D16" s="47"/>
      <c r="E16" s="6"/>
      <c r="F16" s="36">
        <f aca="true" t="shared" si="0" ref="F16:F25">+C16+D16</f>
        <v>350000</v>
      </c>
    </row>
    <row r="17" spans="1:6" ht="21" customHeight="1">
      <c r="A17" s="3" t="s">
        <v>18</v>
      </c>
      <c r="B17" s="4"/>
      <c r="C17" s="5"/>
      <c r="D17" s="47">
        <v>87000</v>
      </c>
      <c r="E17" s="6">
        <f aca="true" t="shared" si="1" ref="E17:E23">+D17</f>
        <v>87000</v>
      </c>
      <c r="F17" s="36">
        <f t="shared" si="0"/>
        <v>87000</v>
      </c>
    </row>
    <row r="18" spans="1:6" ht="21" customHeight="1">
      <c r="A18" s="3" t="s">
        <v>19</v>
      </c>
      <c r="B18" s="4"/>
      <c r="C18" s="5"/>
      <c r="D18" s="47">
        <v>578000</v>
      </c>
      <c r="E18" s="6">
        <f t="shared" si="1"/>
        <v>578000</v>
      </c>
      <c r="F18" s="36">
        <f t="shared" si="0"/>
        <v>578000</v>
      </c>
    </row>
    <row r="19" spans="1:6" ht="21" customHeight="1">
      <c r="A19" s="3" t="s">
        <v>20</v>
      </c>
      <c r="B19" s="4"/>
      <c r="C19" s="5"/>
      <c r="D19" s="47">
        <v>185000</v>
      </c>
      <c r="E19" s="6">
        <f t="shared" si="1"/>
        <v>185000</v>
      </c>
      <c r="F19" s="36">
        <f t="shared" si="0"/>
        <v>185000</v>
      </c>
    </row>
    <row r="20" spans="1:6" ht="21" customHeight="1">
      <c r="A20" s="3" t="s">
        <v>26</v>
      </c>
      <c r="B20" s="4"/>
      <c r="C20" s="5"/>
      <c r="D20" s="47">
        <v>270000</v>
      </c>
      <c r="E20" s="6">
        <f t="shared" si="1"/>
        <v>270000</v>
      </c>
      <c r="F20" s="36">
        <f t="shared" si="0"/>
        <v>270000</v>
      </c>
    </row>
    <row r="21" spans="1:6" ht="21" customHeight="1">
      <c r="A21" s="28" t="s">
        <v>27</v>
      </c>
      <c r="B21" s="29"/>
      <c r="C21" s="30"/>
      <c r="D21" s="48">
        <v>950000</v>
      </c>
      <c r="E21" s="31">
        <f t="shared" si="1"/>
        <v>950000</v>
      </c>
      <c r="F21" s="38">
        <f t="shared" si="0"/>
        <v>950000</v>
      </c>
    </row>
    <row r="22" spans="1:6" ht="21" customHeight="1">
      <c r="A22" s="28" t="s">
        <v>28</v>
      </c>
      <c r="B22" s="29"/>
      <c r="C22" s="30"/>
      <c r="D22" s="48">
        <v>350000</v>
      </c>
      <c r="E22" s="31">
        <f t="shared" si="1"/>
        <v>350000</v>
      </c>
      <c r="F22" s="38">
        <f t="shared" si="0"/>
        <v>350000</v>
      </c>
    </row>
    <row r="23" spans="1:6" ht="21" customHeight="1" thickBot="1">
      <c r="A23" s="28" t="s">
        <v>29</v>
      </c>
      <c r="B23" s="29"/>
      <c r="C23" s="30"/>
      <c r="D23" s="48">
        <v>100000</v>
      </c>
      <c r="E23" s="31">
        <f t="shared" si="1"/>
        <v>100000</v>
      </c>
      <c r="F23" s="38">
        <f t="shared" si="0"/>
        <v>100000</v>
      </c>
    </row>
    <row r="24" spans="1:6" ht="12.75">
      <c r="A24" s="16" t="s">
        <v>23</v>
      </c>
      <c r="B24" s="17">
        <v>0</v>
      </c>
      <c r="C24" s="33">
        <f>+C15+C16</f>
        <v>850000</v>
      </c>
      <c r="D24" s="49">
        <f>+D7+D8+D9+D11+D12+D13+D14+D17+D18+D19+D20</f>
        <v>11603000</v>
      </c>
      <c r="E24" s="18">
        <v>11603000</v>
      </c>
      <c r="F24" s="39">
        <f t="shared" si="0"/>
        <v>12453000</v>
      </c>
    </row>
    <row r="25" spans="1:6" ht="13.5" thickBot="1">
      <c r="A25" s="19" t="s">
        <v>22</v>
      </c>
      <c r="B25" s="20">
        <f>+B24</f>
        <v>0</v>
      </c>
      <c r="C25" s="34">
        <f>+C16+C15</f>
        <v>850000</v>
      </c>
      <c r="D25" s="50">
        <f>+D7+D8+D10+D11+D12+D13+D14+D17+D18+D19+D20+D21+D22+D23</f>
        <v>12603000</v>
      </c>
      <c r="E25" s="21">
        <f>+E7+E8+E10+E11+E12+E13+E14+E17+E18+E19+E20+E21+E22+E23</f>
        <v>12603000</v>
      </c>
      <c r="F25" s="40">
        <f t="shared" si="0"/>
        <v>13453000</v>
      </c>
    </row>
    <row r="26" spans="1:6" ht="13.5" thickBot="1">
      <c r="A26" s="2"/>
      <c r="B26" s="2"/>
      <c r="C26" s="2"/>
      <c r="D26" s="2"/>
      <c r="E26" s="2"/>
      <c r="F26" s="2"/>
    </row>
    <row r="27" spans="1:6" ht="22.5">
      <c r="A27" s="62" t="s">
        <v>4</v>
      </c>
      <c r="B27" s="60" t="s">
        <v>5</v>
      </c>
      <c r="C27" s="64" t="s">
        <v>6</v>
      </c>
      <c r="D27" s="41" t="s">
        <v>7</v>
      </c>
      <c r="E27" s="56" t="s">
        <v>8</v>
      </c>
      <c r="F27" s="60" t="s">
        <v>1</v>
      </c>
    </row>
    <row r="28" spans="1:6" ht="13.5" thickBot="1">
      <c r="A28" s="63"/>
      <c r="B28" s="61"/>
      <c r="C28" s="65"/>
      <c r="D28" s="42" t="s">
        <v>3</v>
      </c>
      <c r="E28" s="57"/>
      <c r="F28" s="61"/>
    </row>
    <row r="29" spans="1:6" ht="27" customHeight="1">
      <c r="A29" s="54" t="s">
        <v>15</v>
      </c>
      <c r="B29" s="25"/>
      <c r="C29" s="26"/>
      <c r="D29" s="45">
        <v>1000000</v>
      </c>
      <c r="E29" s="27">
        <v>1000000</v>
      </c>
      <c r="F29" s="7">
        <v>1000000</v>
      </c>
    </row>
    <row r="30" spans="1:6" ht="27" customHeight="1" thickBot="1">
      <c r="A30" s="55"/>
      <c r="B30" s="22"/>
      <c r="C30" s="23"/>
      <c r="D30" s="46">
        <v>0</v>
      </c>
      <c r="E30" s="32">
        <v>0</v>
      </c>
      <c r="F30" s="24">
        <v>0</v>
      </c>
    </row>
    <row r="31" spans="1:6" ht="13.5" thickBot="1">
      <c r="A31" s="8" t="s">
        <v>23</v>
      </c>
      <c r="B31" s="9"/>
      <c r="C31" s="10"/>
      <c r="D31" s="51">
        <f>+D29</f>
        <v>1000000</v>
      </c>
      <c r="E31" s="11">
        <f>+E29</f>
        <v>1000000</v>
      </c>
      <c r="F31" s="9">
        <f>+E31</f>
        <v>1000000</v>
      </c>
    </row>
    <row r="32" spans="1:6" ht="13.5" thickBot="1">
      <c r="A32" s="8" t="s">
        <v>0</v>
      </c>
      <c r="B32" s="9">
        <v>0</v>
      </c>
      <c r="C32" s="10">
        <v>0</v>
      </c>
      <c r="D32" s="51">
        <v>0</v>
      </c>
      <c r="E32" s="11">
        <v>0</v>
      </c>
      <c r="F32" s="9">
        <v>0</v>
      </c>
    </row>
    <row r="33" spans="1:6" ht="13.5" thickBot="1">
      <c r="A33" s="2"/>
      <c r="B33" s="2"/>
      <c r="C33" s="2"/>
      <c r="D33" s="2"/>
      <c r="E33" s="2"/>
      <c r="F33" s="2"/>
    </row>
    <row r="34" spans="1:6" ht="13.5" thickBot="1">
      <c r="A34" s="8" t="s">
        <v>0</v>
      </c>
      <c r="B34" s="9">
        <v>0</v>
      </c>
      <c r="C34" s="10">
        <f>+C25</f>
        <v>850000</v>
      </c>
      <c r="D34" s="51">
        <v>12603000</v>
      </c>
      <c r="E34" s="11">
        <v>12603000</v>
      </c>
      <c r="F34" s="9">
        <f>+C34+D34</f>
        <v>13453000</v>
      </c>
    </row>
    <row r="35" spans="1:6" ht="13.5" thickBot="1">
      <c r="A35" s="8" t="s">
        <v>22</v>
      </c>
      <c r="B35" s="9">
        <f>+B34+B25</f>
        <v>0</v>
      </c>
      <c r="C35" s="10">
        <f>+C32+C25</f>
        <v>850000</v>
      </c>
      <c r="D35" s="51">
        <f>+D32+D25</f>
        <v>12603000</v>
      </c>
      <c r="E35" s="11">
        <f>+E32+E25</f>
        <v>12603000</v>
      </c>
      <c r="F35" s="9">
        <f>+F32+F25</f>
        <v>13453000</v>
      </c>
    </row>
  </sheetData>
  <mergeCells count="12">
    <mergeCell ref="C27:C28"/>
    <mergeCell ref="E27:E28"/>
    <mergeCell ref="A9:A10"/>
    <mergeCell ref="A29:A30"/>
    <mergeCell ref="E5:E6"/>
    <mergeCell ref="F5:F6"/>
    <mergeCell ref="F27:F28"/>
    <mergeCell ref="A5:A6"/>
    <mergeCell ref="B5:B6"/>
    <mergeCell ref="C5:C6"/>
    <mergeCell ref="A27:A28"/>
    <mergeCell ref="B27:B28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2009-06-25T09:05:59Z</cp:lastPrinted>
  <dcterms:created xsi:type="dcterms:W3CDTF">2009-06-24T18:31:30Z</dcterms:created>
  <dcterms:modified xsi:type="dcterms:W3CDTF">2009-08-20T06:12:32Z</dcterms:modified>
  <cp:category/>
  <cp:version/>
  <cp:contentType/>
  <cp:contentStatus/>
</cp:coreProperties>
</file>