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NN pro část II." sheetId="1" r:id="rId1"/>
  </sheets>
  <definedNames>
    <definedName name="_xlnm._FilterDatabase" localSheetId="0" hidden="1">'NN pro část II.'!$A$4:$U$329</definedName>
    <definedName name="_xlnm.Print_Titles" localSheetId="0">'NN pro část II.'!$3:$3</definedName>
    <definedName name="_xlnm.Print_Area" localSheetId="0">'NN pro část II.'!$A$1:$AA$326</definedName>
  </definedNames>
  <calcPr fullCalcOnLoad="1"/>
</workbook>
</file>

<file path=xl/sharedStrings.xml><?xml version="1.0" encoding="utf-8"?>
<sst xmlns="http://schemas.openxmlformats.org/spreadsheetml/2006/main" count="6417" uniqueCount="1684">
  <si>
    <t>Třešňová</t>
  </si>
  <si>
    <t>748</t>
  </si>
  <si>
    <t>3100126031</t>
  </si>
  <si>
    <t>859182400201367150</t>
  </si>
  <si>
    <t>Oslnovice</t>
  </si>
  <si>
    <t>167</t>
  </si>
  <si>
    <t>3100090824</t>
  </si>
  <si>
    <t>859182400201324764</t>
  </si>
  <si>
    <t>Střední škola stavební Jihlava, Jihlava, Žižkova 1939/20</t>
  </si>
  <si>
    <t>60545267</t>
  </si>
  <si>
    <t>PhDr. Pavel Toman</t>
  </si>
  <si>
    <t>567 310 100</t>
  </si>
  <si>
    <t>ptoman@ssstavji.cz</t>
  </si>
  <si>
    <t>Na Kopci</t>
  </si>
  <si>
    <t>4877/28</t>
  </si>
  <si>
    <t>3101057695</t>
  </si>
  <si>
    <t>859182400201541208</t>
  </si>
  <si>
    <t>60545268</t>
  </si>
  <si>
    <t xml:space="preserve">Pávov </t>
  </si>
  <si>
    <t>K/1/4</t>
  </si>
  <si>
    <t>3100021549</t>
  </si>
  <si>
    <t>859182400200770876</t>
  </si>
  <si>
    <t>60545269</t>
  </si>
  <si>
    <t>1939/20</t>
  </si>
  <si>
    <t xml:space="preserve">3 </t>
  </si>
  <si>
    <t>3100027847</t>
  </si>
  <si>
    <t>859182400200867392</t>
  </si>
  <si>
    <t>Obchodní akademie a Jazyková škola s právem státní jazykové zkoušky Jihlava, Jihlava, náměstí Svobody 127/1</t>
  </si>
  <si>
    <t>60545887</t>
  </si>
  <si>
    <t>Mgr. Vlasta Voštová</t>
  </si>
  <si>
    <t>567 310 126</t>
  </si>
  <si>
    <t>mailto:oansji@ji.cz</t>
  </si>
  <si>
    <t xml:space="preserve">Jihlava </t>
  </si>
  <si>
    <t>127/1</t>
  </si>
  <si>
    <t>3100027853</t>
  </si>
  <si>
    <t>859182400200867477</t>
  </si>
  <si>
    <t>3100026869</t>
  </si>
  <si>
    <t>859182400200852299</t>
  </si>
  <si>
    <t>Střední uměleckoprůmyslová škola Jihlava - Helenín, Hálkova 42</t>
  </si>
  <si>
    <t>60545976</t>
  </si>
  <si>
    <t>Jaroslav Zamazal</t>
  </si>
  <si>
    <t>567 584 129</t>
  </si>
  <si>
    <t>zamazal@helenin.cz</t>
  </si>
  <si>
    <t>Hálkova</t>
  </si>
  <si>
    <t>3100061577</t>
  </si>
  <si>
    <t>859182400201155092</t>
  </si>
  <si>
    <t>Gymnázium Jihlava, Jihlava, Jana Masaryka 1560/1</t>
  </si>
  <si>
    <t>60545984</t>
  </si>
  <si>
    <t>Mgr. Miloš Janderka</t>
  </si>
  <si>
    <t>567 579 740</t>
  </si>
  <si>
    <t>reditelna@gymnazium.ji.cz</t>
  </si>
  <si>
    <t>třída Legionářů</t>
  </si>
  <si>
    <t>1468/36</t>
  </si>
  <si>
    <t>3100067884</t>
  </si>
  <si>
    <t>859182400201194640</t>
  </si>
  <si>
    <t>Jana Masaryka</t>
  </si>
  <si>
    <t>1560/1</t>
  </si>
  <si>
    <t>3100025372</t>
  </si>
  <si>
    <t>859182400200829888</t>
  </si>
  <si>
    <t>Střední průmyslová škola Jihlava, Jihlava, třída Legionářů 1572/3</t>
  </si>
  <si>
    <t>60545992</t>
  </si>
  <si>
    <t>Ing. Miroslav Vítů</t>
  </si>
  <si>
    <t>567 330 860</t>
  </si>
  <si>
    <t>sps@sps-jia.cz</t>
  </si>
  <si>
    <t>1573/3</t>
  </si>
  <si>
    <t>3100027279</t>
  </si>
  <si>
    <t>859182400200858543</t>
  </si>
  <si>
    <t>1572/3</t>
  </si>
  <si>
    <t>3500026083</t>
  </si>
  <si>
    <t>859182400100647933</t>
  </si>
  <si>
    <t>Gymnázium Pelhřimov, Pelhřimov, Jirsíkova 244</t>
  </si>
  <si>
    <t>62540009</t>
  </si>
  <si>
    <t>Mgr. Stanislav Makovec</t>
  </si>
  <si>
    <t>565 324 428</t>
  </si>
  <si>
    <t>gype@gymnazium-pe.cz</t>
  </si>
  <si>
    <t>Jirsíkova</t>
  </si>
  <si>
    <t>244</t>
  </si>
  <si>
    <t>3500005088</t>
  </si>
  <si>
    <t>859182400100573010</t>
  </si>
  <si>
    <t>3500027240</t>
  </si>
  <si>
    <t>859182400100075200</t>
  </si>
  <si>
    <t>3500005091</t>
  </si>
  <si>
    <t>859182400100573133</t>
  </si>
  <si>
    <t>3500052812</t>
  </si>
  <si>
    <t>859182400100186166</t>
  </si>
  <si>
    <t>Odborné učiliště a Praktická škola, Černovice, Mariánské náměstí 72</t>
  </si>
  <si>
    <t>62540017</t>
  </si>
  <si>
    <t>Ing. Karel Matějů</t>
  </si>
  <si>
    <t>565 492 226</t>
  </si>
  <si>
    <t>ou.prs.cernovice@iol.cz</t>
  </si>
  <si>
    <t>Černovice</t>
  </si>
  <si>
    <t>Mariánské náměstí</t>
  </si>
  <si>
    <t>72</t>
  </si>
  <si>
    <t>3500006322</t>
  </si>
  <si>
    <t>859182400100599980</t>
  </si>
  <si>
    <t>Dobešovská</t>
  </si>
  <si>
    <t>3500006295</t>
  </si>
  <si>
    <t>859182400100599249</t>
  </si>
  <si>
    <t>Mírová</t>
  </si>
  <si>
    <t>519</t>
  </si>
  <si>
    <t>3500009212</t>
  </si>
  <si>
    <t>859182400100214111</t>
  </si>
  <si>
    <t>Bezručova</t>
  </si>
  <si>
    <t>3500022637</t>
  </si>
  <si>
    <t>859182400100598471</t>
  </si>
  <si>
    <t>3500040471</t>
  </si>
  <si>
    <t>859182400100195441</t>
  </si>
  <si>
    <t>Lipová</t>
  </si>
  <si>
    <t>526</t>
  </si>
  <si>
    <t>859182400104199605</t>
  </si>
  <si>
    <t>Gymnázium dr. A. Hrdličky, Humpolec, Komenského 147</t>
  </si>
  <si>
    <t>62540041</t>
  </si>
  <si>
    <t xml:space="preserve">Mgr. Vlastimil Fiala </t>
  </si>
  <si>
    <t>565 502 213</t>
  </si>
  <si>
    <t>fiala@gymhu.cz</t>
  </si>
  <si>
    <t>147</t>
  </si>
  <si>
    <t>16.04.2010</t>
  </si>
  <si>
    <t>859182400100285388</t>
  </si>
  <si>
    <t>17.03.2010</t>
  </si>
  <si>
    <t>3500044420</t>
  </si>
  <si>
    <t>859182400100616328</t>
  </si>
  <si>
    <t>Česká zemědělská akademie v Humpolci, střední škola, Humpolec, Školní 764</t>
  </si>
  <si>
    <t>62540050</t>
  </si>
  <si>
    <t>Ing. Eva Kubičková</t>
  </si>
  <si>
    <t>775 749 780</t>
  </si>
  <si>
    <t>reditel@sos-humpolec.cz</t>
  </si>
  <si>
    <t>1538</t>
  </si>
  <si>
    <t>3500054641</t>
  </si>
  <si>
    <t>859182400100231224</t>
  </si>
  <si>
    <t xml:space="preserve">Fügnerova </t>
  </si>
  <si>
    <t>570</t>
  </si>
  <si>
    <t>140</t>
  </si>
  <si>
    <t>3500006235</t>
  </si>
  <si>
    <t>859182400100289928</t>
  </si>
  <si>
    <t>486</t>
  </si>
  <si>
    <t>3500026238</t>
  </si>
  <si>
    <t>859182400100525798</t>
  </si>
  <si>
    <t>3500008034</t>
  </si>
  <si>
    <t>859182400100638931</t>
  </si>
  <si>
    <t>3500008883</t>
  </si>
  <si>
    <t>859182400100065577</t>
  </si>
  <si>
    <t>Školní</t>
  </si>
  <si>
    <t>764</t>
  </si>
  <si>
    <t>3500020401</t>
  </si>
  <si>
    <t>859182400100174484</t>
  </si>
  <si>
    <t>0000530868</t>
  </si>
  <si>
    <t>859182400700331621</t>
  </si>
  <si>
    <t>Krucemburk</t>
  </si>
  <si>
    <t>Staré Ransko</t>
  </si>
  <si>
    <t>0000865082</t>
  </si>
  <si>
    <t>859182400700308609</t>
  </si>
  <si>
    <t>Světlá nad Sázavou</t>
  </si>
  <si>
    <t>Zámecká</t>
  </si>
  <si>
    <t>0000865827</t>
  </si>
  <si>
    <t>859182400703445714</t>
  </si>
  <si>
    <t>0000865048</t>
  </si>
  <si>
    <t>859182400700308562</t>
  </si>
  <si>
    <t>0000865831</t>
  </si>
  <si>
    <t>859182400700959726</t>
  </si>
  <si>
    <t>0000893200</t>
  </si>
  <si>
    <t>859182400700365398</t>
  </si>
  <si>
    <t>1114</t>
  </si>
  <si>
    <t>0000892889</t>
  </si>
  <si>
    <t>859182400700335605</t>
  </si>
  <si>
    <t>15</t>
  </si>
  <si>
    <t>0000921891</t>
  </si>
  <si>
    <t>859182400700335438</t>
  </si>
  <si>
    <t>895</t>
  </si>
  <si>
    <t>0000893223</t>
  </si>
  <si>
    <t>859182400703342624</t>
  </si>
  <si>
    <t>3500005095</t>
  </si>
  <si>
    <t>859182400100573171</t>
  </si>
  <si>
    <t>Obchodní akademie, Pelhřimov, Jirsíkova 875</t>
  </si>
  <si>
    <t>62540068</t>
  </si>
  <si>
    <t xml:space="preserve">Hana Schreiberová </t>
  </si>
  <si>
    <t>602 451 763</t>
  </si>
  <si>
    <t>schreiberova@oa-pe.cz</t>
  </si>
  <si>
    <t>875</t>
  </si>
  <si>
    <t>3500029639</t>
  </si>
  <si>
    <t>859182400100584986</t>
  </si>
  <si>
    <t>Gymnázium Pacov, Pacov, Hronova 1079</t>
  </si>
  <si>
    <t>62540076</t>
  </si>
  <si>
    <t>Mgr. Josef Novák</t>
  </si>
  <si>
    <t>565 443 764</t>
  </si>
  <si>
    <t>gpacov@iol.cz</t>
  </si>
  <si>
    <t xml:space="preserve">Hronova </t>
  </si>
  <si>
    <t>1079</t>
  </si>
  <si>
    <t>3100096556</t>
  </si>
  <si>
    <t>859182400200657795</t>
  </si>
  <si>
    <t>Pedagogicko-psychologická poradna Třebíč, Třebíč, Horka-Domky, Vltavínská 1289/10</t>
  </si>
  <si>
    <t>66597315</t>
  </si>
  <si>
    <t>Hana Svobodová</t>
  </si>
  <si>
    <t>568 843 462</t>
  </si>
  <si>
    <t>ppptr@volny.cz</t>
  </si>
  <si>
    <t>243</t>
  </si>
  <si>
    <t>3100101878</t>
  </si>
  <si>
    <t>859182400200735639</t>
  </si>
  <si>
    <t>904</t>
  </si>
  <si>
    <t>3100092690</t>
  </si>
  <si>
    <t>859182400200596254</t>
  </si>
  <si>
    <t>Hotelová škola Třebíč, Třebíč, Jejkov, Sirotčí 63/4</t>
  </si>
  <si>
    <t>66610699</t>
  </si>
  <si>
    <t>Mgr. Libuše Kolářová</t>
  </si>
  <si>
    <t>568 845 121</t>
  </si>
  <si>
    <t>kolarova@trhs.cz</t>
  </si>
  <si>
    <t>Sirotčí</t>
  </si>
  <si>
    <t>63/4</t>
  </si>
  <si>
    <t>Standard Pover Aku</t>
  </si>
  <si>
    <t>3100095559</t>
  </si>
  <si>
    <t>859182400200642609</t>
  </si>
  <si>
    <t>Třebíčská</t>
  </si>
  <si>
    <t>376</t>
  </si>
  <si>
    <t>0000619646</t>
  </si>
  <si>
    <t>859182400700319391</t>
  </si>
  <si>
    <t>Střední odborné učiliště technické, Chotěboř, Žižkova 1501</t>
  </si>
  <si>
    <t>67441351</t>
  </si>
  <si>
    <t>Ing. Jiří Pátek</t>
  </si>
  <si>
    <t>569 623 854</t>
  </si>
  <si>
    <t>admin@souch.cz</t>
  </si>
  <si>
    <t>Štěpánov</t>
  </si>
  <si>
    <t>0000675398</t>
  </si>
  <si>
    <t>859182400700351896</t>
  </si>
  <si>
    <t>3499</t>
  </si>
  <si>
    <t>0000970941</t>
  </si>
  <si>
    <t>859182400700164830</t>
  </si>
  <si>
    <t>Hlinsko v Čechách</t>
  </si>
  <si>
    <t>154</t>
  </si>
  <si>
    <t>0000668164</t>
  </si>
  <si>
    <t>859182400700333106</t>
  </si>
  <si>
    <t>Dům dětí a mládeže U Aleje, Havlíčkův Brod, Masarykova 2190</t>
  </si>
  <si>
    <t>70153353</t>
  </si>
  <si>
    <t>Mgr. Miloš Kejklíček</t>
  </si>
  <si>
    <t>569 427 874</t>
  </si>
  <si>
    <t>kejklicek@hbnet.cz</t>
  </si>
  <si>
    <t>2190</t>
  </si>
  <si>
    <t>0000871596</t>
  </si>
  <si>
    <t>859182400700395104</t>
  </si>
  <si>
    <t>Zdobnice</t>
  </si>
  <si>
    <t>24</t>
  </si>
  <si>
    <t>0000518671</t>
  </si>
  <si>
    <t>859182400700333472</t>
  </si>
  <si>
    <t>Základní umělecká škola, Havlíčkův Brod, Smetanovo náměstí 31</t>
  </si>
  <si>
    <t>70153701</t>
  </si>
  <si>
    <t>Bc. Jindřich Macek</t>
  </si>
  <si>
    <t>zus.hb@worldonline.cz</t>
  </si>
  <si>
    <t>Smetanovo náměstí</t>
  </si>
  <si>
    <t>31</t>
  </si>
  <si>
    <t>0000784895</t>
  </si>
  <si>
    <t>859182400700360232</t>
  </si>
  <si>
    <t>Dětský domov, Nová Ves u Chotěboře 1</t>
  </si>
  <si>
    <t>70155861</t>
  </si>
  <si>
    <t>Marie Stecovičová</t>
  </si>
  <si>
    <t>569 621 027</t>
  </si>
  <si>
    <t>ddnv@chot.cz</t>
  </si>
  <si>
    <t>Nová Ves u Chotěboře</t>
  </si>
  <si>
    <t>0000965492</t>
  </si>
  <si>
    <t>859182400700376578</t>
  </si>
  <si>
    <t>1000183574</t>
  </si>
  <si>
    <t>859182400707285125</t>
  </si>
  <si>
    <t>3100076562</t>
  </si>
  <si>
    <t>859182400200460715</t>
  </si>
  <si>
    <t>Základní umělecká škola, Bystřice nad Pernštejnem, Zahradní 622</t>
  </si>
  <si>
    <t>70281246</t>
  </si>
  <si>
    <t>Mgr. Eva Bagarová</t>
  </si>
  <si>
    <t>566 552 210</t>
  </si>
  <si>
    <t>zus.bnp@quick.cz</t>
  </si>
  <si>
    <t>Zahradní</t>
  </si>
  <si>
    <t>622</t>
  </si>
  <si>
    <t>3500011756</t>
  </si>
  <si>
    <t>859182400100135980</t>
  </si>
  <si>
    <t>Dětský domov Kamenice nad Lipou, příspěvková organizace, Kamenice nad Lipou, Vít. Nováka 305</t>
  </si>
  <si>
    <t>70520283</t>
  </si>
  <si>
    <t>Bc. Jana Fárová</t>
  </si>
  <si>
    <t>565 432 295</t>
  </si>
  <si>
    <t>ddomov@tiscali.cz</t>
  </si>
  <si>
    <t>Vítězslava Nováka</t>
  </si>
  <si>
    <t>305</t>
  </si>
  <si>
    <t>3500005940</t>
  </si>
  <si>
    <t>859182400100591175</t>
  </si>
  <si>
    <t>Diagnostický ústav sociální péče Černovice, příspěvková organizace, Černovice, Dobešovská 1</t>
  </si>
  <si>
    <t>70659001</t>
  </si>
  <si>
    <t>Ing. František Vránek</t>
  </si>
  <si>
    <t>565 427 111</t>
  </si>
  <si>
    <t>dusp-cernovice@iol.cz</t>
  </si>
  <si>
    <t>Okružní</t>
  </si>
  <si>
    <t>579</t>
  </si>
  <si>
    <t>3500015034</t>
  </si>
  <si>
    <t>859182400100083755</t>
  </si>
  <si>
    <t>3500007631</t>
  </si>
  <si>
    <t>859182400100175535</t>
  </si>
  <si>
    <t>Lípová</t>
  </si>
  <si>
    <t>592</t>
  </si>
  <si>
    <t>3500037846</t>
  </si>
  <si>
    <t>859182400100500146</t>
  </si>
  <si>
    <t>3500005965</t>
  </si>
  <si>
    <t>859182400100591441</t>
  </si>
  <si>
    <t>3500026480</t>
  </si>
  <si>
    <t>859182400100526559</t>
  </si>
  <si>
    <t>Černá v Pošumaví</t>
  </si>
  <si>
    <t>Mokrá</t>
  </si>
  <si>
    <t>297</t>
  </si>
  <si>
    <t>3500015796</t>
  </si>
  <si>
    <t>859182400100208608</t>
  </si>
  <si>
    <t>Lhotka</t>
  </si>
  <si>
    <t>3500016208</t>
  </si>
  <si>
    <t>859182400100215422</t>
  </si>
  <si>
    <t>78</t>
  </si>
  <si>
    <t>3500023770</t>
  </si>
  <si>
    <t>859182400100481834</t>
  </si>
  <si>
    <t>Horní Planá</t>
  </si>
  <si>
    <t>Bližší Lhota</t>
  </si>
  <si>
    <t>112</t>
  </si>
  <si>
    <t>0001033542</t>
  </si>
  <si>
    <t>859182400700344010</t>
  </si>
  <si>
    <t>Základní umělecká škola Ledeč nad Sázavou, Ledeč nad Sázavou, Nádražní 231</t>
  </si>
  <si>
    <t>70826722</t>
  </si>
  <si>
    <t>Jana Laudátová</t>
  </si>
  <si>
    <t>569 726 239</t>
  </si>
  <si>
    <t>zus.ledec@tiscali.cz</t>
  </si>
  <si>
    <t xml:space="preserve">Nádražní </t>
  </si>
  <si>
    <t>231</t>
  </si>
  <si>
    <t>3100094608</t>
  </si>
  <si>
    <t>859182400200691485</t>
  </si>
  <si>
    <t>Pedagogicko-psychologická poradna Žďár nad Sázavou, Žďár nad Sázavou 1, Veselská 35</t>
  </si>
  <si>
    <t>70832510</t>
  </si>
  <si>
    <t>Mgr. Vladimír Straka</t>
  </si>
  <si>
    <t>566 622 387</t>
  </si>
  <si>
    <t>fukova@ppp-zr.cz</t>
  </si>
  <si>
    <t xml:space="preserve">Veselská </t>
  </si>
  <si>
    <t>18/35</t>
  </si>
  <si>
    <t>3100094580</t>
  </si>
  <si>
    <t>859182400200690914</t>
  </si>
  <si>
    <t>Základní škola Nové Město na Moravě, Nové Město na Moravě, Malá 154</t>
  </si>
  <si>
    <t>70832803</t>
  </si>
  <si>
    <t>Mgr. Bohuslav Žilka</t>
  </si>
  <si>
    <t>566 615 100</t>
  </si>
  <si>
    <t>special.skoly@tiscali.cz</t>
  </si>
  <si>
    <t>Malá</t>
  </si>
  <si>
    <t>3100067699</t>
  </si>
  <si>
    <t>859182400201193704</t>
  </si>
  <si>
    <t>Pedagogicko-psychologická poradna Jihlava, Jihlava, třída Legionářů 1578/6</t>
  </si>
  <si>
    <t>70835381</t>
  </si>
  <si>
    <t>Mgr. Hana Kabelková</t>
  </si>
  <si>
    <t>567 572 417</t>
  </si>
  <si>
    <t>kabelkova@pppji.cz</t>
  </si>
  <si>
    <t>1578/6</t>
  </si>
  <si>
    <t>0000559421</t>
  </si>
  <si>
    <t>859182400700375045</t>
  </si>
  <si>
    <t>Základní škola a Praktická škola Chotěboř, Chotěboř, Hradební 529</t>
  </si>
  <si>
    <t>70836329</t>
  </si>
  <si>
    <t>Mgr. Danielková Drahomíra</t>
  </si>
  <si>
    <t>569 624 502</t>
  </si>
  <si>
    <t>danielkova@zs-chotebor.com</t>
  </si>
  <si>
    <t>Hradební</t>
  </si>
  <si>
    <t>529</t>
  </si>
  <si>
    <t>0000551186</t>
  </si>
  <si>
    <t>859182400700314075</t>
  </si>
  <si>
    <t>Smetanova</t>
  </si>
  <si>
    <t>835</t>
  </si>
  <si>
    <t>0000920393</t>
  </si>
  <si>
    <t>859182400700335735</t>
  </si>
  <si>
    <t>Pedagogicko-psychologická poradna, Havlíčkův Brod, Nad Tratí 335</t>
  </si>
  <si>
    <t>70837139</t>
  </si>
  <si>
    <t>Mgr. Eva Stloukalová</t>
  </si>
  <si>
    <t>stloukalova@hbnet.cz</t>
  </si>
  <si>
    <t xml:space="preserve">Nad Tratí </t>
  </si>
  <si>
    <t>335</t>
  </si>
  <si>
    <t>0000774220</t>
  </si>
  <si>
    <t>859182400700343778</t>
  </si>
  <si>
    <t>Základní škola Ledeč nad Sázavou, Habrecká 378</t>
  </si>
  <si>
    <t>70838241</t>
  </si>
  <si>
    <t>569 726 593</t>
  </si>
  <si>
    <t>zvs.ledec@tiscali.cz</t>
  </si>
  <si>
    <t>Habrecká</t>
  </si>
  <si>
    <t>378</t>
  </si>
  <si>
    <t>0000876194</t>
  </si>
  <si>
    <t>859182400700362403</t>
  </si>
  <si>
    <t>Na Žižkově</t>
  </si>
  <si>
    <t>327</t>
  </si>
  <si>
    <t>0000615990</t>
  </si>
  <si>
    <t>859182400700336909</t>
  </si>
  <si>
    <t>Základní škola, Speciálně pedagogické centrum a Školní družina, Havlíčkův Brod, U Trojice 2104</t>
  </si>
  <si>
    <t>70838593</t>
  </si>
  <si>
    <t>Mgr. Klára Sojková</t>
  </si>
  <si>
    <t>569 422 220</t>
  </si>
  <si>
    <t>specialni.skola@worldonline.cz</t>
  </si>
  <si>
    <t>U Trojice</t>
  </si>
  <si>
    <t>2104</t>
  </si>
  <si>
    <t>3500006865</t>
  </si>
  <si>
    <t>859182400100612900</t>
  </si>
  <si>
    <t>Dětský domov Humpolec, Libická 928</t>
  </si>
  <si>
    <t>70841586</t>
  </si>
  <si>
    <t>Ing. Pavel Matoušek</t>
  </si>
  <si>
    <t>565 536 624</t>
  </si>
  <si>
    <t>ddhumpolec@telecom.cz</t>
  </si>
  <si>
    <t>Řečice</t>
  </si>
  <si>
    <t>Křepiny</t>
  </si>
  <si>
    <t>3500009698</t>
  </si>
  <si>
    <t>859182400100085346</t>
  </si>
  <si>
    <t>Libická</t>
  </si>
  <si>
    <t>928</t>
  </si>
  <si>
    <t>3500006136</t>
  </si>
  <si>
    <t>859182400100595685</t>
  </si>
  <si>
    <t>Základní škola Pelhřimov, Komenského 1326</t>
  </si>
  <si>
    <t>70844194</t>
  </si>
  <si>
    <t>Mgr. Alena Šnoblová</t>
  </si>
  <si>
    <t>565 324 835</t>
  </si>
  <si>
    <t>specialni@pel.cz</t>
  </si>
  <si>
    <t>1326</t>
  </si>
  <si>
    <t>3500014207</t>
  </si>
  <si>
    <t>859182400100184629</t>
  </si>
  <si>
    <t>Dětský domov, Senožaty 199</t>
  </si>
  <si>
    <t>70844330</t>
  </si>
  <si>
    <t>Mgr. Eva Straková</t>
  </si>
  <si>
    <t>602 401 342</t>
  </si>
  <si>
    <t>dd.senozaty@pel.cz</t>
  </si>
  <si>
    <t>Senožaty</t>
  </si>
  <si>
    <t>199</t>
  </si>
  <si>
    <t>3500030909</t>
  </si>
  <si>
    <t>859182400100605957</t>
  </si>
  <si>
    <t>3500024097</t>
  </si>
  <si>
    <t>859182400100345792</t>
  </si>
  <si>
    <t>Základní umělecká škola Pacov, Španovského 319</t>
  </si>
  <si>
    <t>70847576</t>
  </si>
  <si>
    <t>Marie Heřmanová</t>
  </si>
  <si>
    <t>565 442 119</t>
  </si>
  <si>
    <t>zus.pacov@mybox.cz</t>
  </si>
  <si>
    <t>Španovského</t>
  </si>
  <si>
    <t>319</t>
  </si>
  <si>
    <t>0000784738</t>
  </si>
  <si>
    <t>859182400700334516</t>
  </si>
  <si>
    <t>Krajská knihovna Vysočiny v Havlíčkově Brodě, Havlíčkův Brod, Havlíčkovo náměstí 87</t>
  </si>
  <si>
    <t>70950164</t>
  </si>
  <si>
    <t>Ing. Martin Petr</t>
  </si>
  <si>
    <t>728 450 860</t>
  </si>
  <si>
    <t>knihovna@kkvysociny.cz</t>
  </si>
  <si>
    <t>87</t>
  </si>
  <si>
    <t>3100112623</t>
  </si>
  <si>
    <t>859182400200903205</t>
  </si>
  <si>
    <t>Domov pro seniory Třebíč, Koutkova - Kubešova, příspěvková organizace, Třebíč, Týn, Koutkova 302</t>
  </si>
  <si>
    <t>71184538</t>
  </si>
  <si>
    <t>Mgr. Božena Fáberová</t>
  </si>
  <si>
    <t>568 821 301</t>
  </si>
  <si>
    <t>reditelka@dpstrebic.cz</t>
  </si>
  <si>
    <t>Koutkova</t>
  </si>
  <si>
    <t>302</t>
  </si>
  <si>
    <t>3100112643</t>
  </si>
  <si>
    <t>859182400200903731</t>
  </si>
  <si>
    <t>3100115610</t>
  </si>
  <si>
    <t>859182400200979804</t>
  </si>
  <si>
    <t>Kubešova</t>
  </si>
  <si>
    <t>841/14</t>
  </si>
  <si>
    <t>3100115624</t>
  </si>
  <si>
    <t>859182400200980268</t>
  </si>
  <si>
    <t>Domov důchodců Velký Újezd, příspěvková organizace, Kojatice, Velký Újezd 7</t>
  </si>
  <si>
    <t>71184589</t>
  </si>
  <si>
    <t>Ing. Jaroslav Pokorný</t>
  </si>
  <si>
    <t>604 298 236</t>
  </si>
  <si>
    <t>dd.velkyujezd@volny.cz</t>
  </si>
  <si>
    <t>Kojatice</t>
  </si>
  <si>
    <t>Velký Újezd</t>
  </si>
  <si>
    <t>3100115620</t>
  </si>
  <si>
    <t>859182400200980244</t>
  </si>
  <si>
    <t>3100115283</t>
  </si>
  <si>
    <t>859182400200970436</t>
  </si>
  <si>
    <t>Ústav sociální péče Nové Syrovice, příspěvková organizace, Nové Syrovice 1</t>
  </si>
  <si>
    <t>71184597</t>
  </si>
  <si>
    <t>Renáta Chlebounová</t>
  </si>
  <si>
    <t>568 408 216</t>
  </si>
  <si>
    <t>usp.chlebounova@quick.cz</t>
  </si>
  <si>
    <t>Nimpšov</t>
  </si>
  <si>
    <t>3100115275</t>
  </si>
  <si>
    <t>859182400200970108</t>
  </si>
  <si>
    <t>Nové Syrovice</t>
  </si>
  <si>
    <t>3100115279</t>
  </si>
  <si>
    <t>859182400200970252</t>
  </si>
  <si>
    <t>3100115113</t>
  </si>
  <si>
    <t>859182400200964565</t>
  </si>
  <si>
    <t>Ústav sociální péče Jinošov, příspěvková organizace, Jinošov 1</t>
  </si>
  <si>
    <t>71184601</t>
  </si>
  <si>
    <t>Bc. Alena Brožková</t>
  </si>
  <si>
    <t>568 619 453</t>
  </si>
  <si>
    <t>reditelka@uspjinosov.cz</t>
  </si>
  <si>
    <t>Jinošov</t>
  </si>
  <si>
    <t>3100962141</t>
  </si>
  <si>
    <t>859182400207835844</t>
  </si>
  <si>
    <t xml:space="preserve"> C02d</t>
  </si>
  <si>
    <t>3100087038</t>
  </si>
  <si>
    <t>859182400200517990</t>
  </si>
  <si>
    <t>Psychocentrum-manželská a rodinná poradna kraje Vysočina, příspěvková organizace, Jihlava, Pod Příkopem 934/4</t>
  </si>
  <si>
    <t>71197435</t>
  </si>
  <si>
    <t>PhDr.Olga Hinková</t>
  </si>
  <si>
    <t>567 308 855</t>
  </si>
  <si>
    <t>psychocentrum@volny.cz</t>
  </si>
  <si>
    <t>Bráfová tř.</t>
  </si>
  <si>
    <t>572/35</t>
  </si>
  <si>
    <t>3100092105</t>
  </si>
  <si>
    <t>859182400201332363</t>
  </si>
  <si>
    <t>Pod Příkopem</t>
  </si>
  <si>
    <t>934/4</t>
  </si>
  <si>
    <t>3100079931</t>
  </si>
  <si>
    <t>859182400201256485</t>
  </si>
  <si>
    <t>Domov důchodců Ždírec, příspěvková organizace, Jihlava, Ždírec 43</t>
  </si>
  <si>
    <t>75002779</t>
  </si>
  <si>
    <t>Miroslav Svatoš</t>
  </si>
  <si>
    <t>567 217 498</t>
  </si>
  <si>
    <t>reditel@domovzdirec.cz</t>
  </si>
  <si>
    <t>Ždírec</t>
  </si>
  <si>
    <t>3100079943</t>
  </si>
  <si>
    <t>859182400201256522</t>
  </si>
  <si>
    <t>Dobronín</t>
  </si>
  <si>
    <t>261</t>
  </si>
  <si>
    <t>3100966345</t>
  </si>
  <si>
    <t>859182400206151402</t>
  </si>
  <si>
    <t>49</t>
  </si>
  <si>
    <t>nul.odběry</t>
  </si>
  <si>
    <t>Celkem audit</t>
  </si>
  <si>
    <t>Budovy KÚ</t>
  </si>
  <si>
    <t>Kontrolní součet</t>
  </si>
  <si>
    <t>Příloha č. 4 ZD - Seznam odběrných míst NN pro část II</t>
  </si>
  <si>
    <t>Numerické údaje o odběrném místě</t>
  </si>
  <si>
    <t>Zákazník</t>
  </si>
  <si>
    <t>Specifikace odběrného místa (OPM)</t>
  </si>
  <si>
    <t>Smlouva</t>
  </si>
  <si>
    <t>Údaje roční spotřeby</t>
  </si>
  <si>
    <t>Poznámky</t>
  </si>
  <si>
    <t>Pořadí/List</t>
  </si>
  <si>
    <t>číslo místa spotřeby</t>
  </si>
  <si>
    <t>EAN</t>
  </si>
  <si>
    <t>jméno a příjmení/obchodní firma/název</t>
  </si>
  <si>
    <t xml:space="preserve"> IČ</t>
  </si>
  <si>
    <t>Jméno kontaktní osoby</t>
  </si>
  <si>
    <t>telefonický kontakt</t>
  </si>
  <si>
    <t>e-mailový kontakt</t>
  </si>
  <si>
    <t>obec</t>
  </si>
  <si>
    <t>ulice/osada (nebo č. parcely)</t>
  </si>
  <si>
    <t>č.p./č.or.</t>
  </si>
  <si>
    <t>Distribuční sazba</t>
  </si>
  <si>
    <t>Produkt</t>
  </si>
  <si>
    <t>Počet fází</t>
  </si>
  <si>
    <t>Hodnota jističe (A)</t>
  </si>
  <si>
    <t>frekvence odečtů</t>
  </si>
  <si>
    <t>termín odečtů (měsíc)</t>
  </si>
  <si>
    <t>Stávající dodavatel</t>
  </si>
  <si>
    <t>Stávající distributor</t>
  </si>
  <si>
    <t>Platnost smlouvy</t>
  </si>
  <si>
    <t>Výpovědní lhůta (v měsících)</t>
  </si>
  <si>
    <t>NT(MWh)</t>
  </si>
  <si>
    <t>Cena NT(Kč)</t>
  </si>
  <si>
    <t>VT(MWh)</t>
  </si>
  <si>
    <t>Cena VT(Kč)</t>
  </si>
  <si>
    <t>Odběr celkem (MWh/rok)</t>
  </si>
  <si>
    <t>Cena celkem (Kč/rok)</t>
  </si>
  <si>
    <t>859182400200243684</t>
  </si>
  <si>
    <t>Střední škola řemesel a služeb Moravské Budějovice, Moravské Budějovice, Tovačovského sady 79</t>
  </si>
  <si>
    <t>00055069</t>
  </si>
  <si>
    <t>Ing. Jaroslav Doležal</t>
  </si>
  <si>
    <t>568 420 117</t>
  </si>
  <si>
    <t>dolezal@ssrs.cz</t>
  </si>
  <si>
    <t>Moravské Budějovice</t>
  </si>
  <si>
    <t>Chelčického</t>
  </si>
  <si>
    <t>316</t>
  </si>
  <si>
    <t>C02d</t>
  </si>
  <si>
    <t>Jednotarif</t>
  </si>
  <si>
    <t>3</t>
  </si>
  <si>
    <t>170</t>
  </si>
  <si>
    <t>1</t>
  </si>
  <si>
    <t>11</t>
  </si>
  <si>
    <t>Západomoravská energetická</t>
  </si>
  <si>
    <t>E.ON Distribuce</t>
  </si>
  <si>
    <t>neurčitou</t>
  </si>
  <si>
    <t>859182400200902031</t>
  </si>
  <si>
    <t>Dobrovského</t>
  </si>
  <si>
    <t>10</t>
  </si>
  <si>
    <t>60</t>
  </si>
  <si>
    <t>859182400200902444</t>
  </si>
  <si>
    <t>K Háji</t>
  </si>
  <si>
    <t>683</t>
  </si>
  <si>
    <t xml:space="preserve">C25d </t>
  </si>
  <si>
    <t>Akumulace</t>
  </si>
  <si>
    <t>160</t>
  </si>
  <si>
    <t>859182400200259012</t>
  </si>
  <si>
    <t>Tovačovského sady</t>
  </si>
  <si>
    <t>79</t>
  </si>
  <si>
    <t>C45d</t>
  </si>
  <si>
    <t>Přímotop</t>
  </si>
  <si>
    <t>200</t>
  </si>
  <si>
    <t>859182400200902277</t>
  </si>
  <si>
    <t>Janáčkova</t>
  </si>
  <si>
    <t>323</t>
  </si>
  <si>
    <t>25</t>
  </si>
  <si>
    <t>12</t>
  </si>
  <si>
    <t>859182400200259005</t>
  </si>
  <si>
    <t>859182400200901874</t>
  </si>
  <si>
    <t>3100851594</t>
  </si>
  <si>
    <t>859182400201523235</t>
  </si>
  <si>
    <t>Střední škola řemesel Třebíč, Třebíč, Horka-Domky, Demlova 890</t>
  </si>
  <si>
    <t>00055077</t>
  </si>
  <si>
    <t>Jiřina Šimůnková</t>
  </si>
  <si>
    <t>606 876 000</t>
  </si>
  <si>
    <t>skola@ssremesel.cz</t>
  </si>
  <si>
    <t>Třebíč</t>
  </si>
  <si>
    <t>Demlova</t>
  </si>
  <si>
    <t>890</t>
  </si>
  <si>
    <t>StandardPower</t>
  </si>
  <si>
    <t>20</t>
  </si>
  <si>
    <t>E.ON Energie</t>
  </si>
  <si>
    <t>3100063185</t>
  </si>
  <si>
    <t>859182400200270109</t>
  </si>
  <si>
    <t>80</t>
  </si>
  <si>
    <t>3100063193</t>
  </si>
  <si>
    <t>859182400200270123</t>
  </si>
  <si>
    <t>C25d</t>
  </si>
  <si>
    <t>StandardPowerAku</t>
  </si>
  <si>
    <t>100</t>
  </si>
  <si>
    <t>3100049823</t>
  </si>
  <si>
    <t>859182400200225994</t>
  </si>
  <si>
    <t>Střední škola řemesel a služeb Velké Meziříčí, Velké Meziříčí, Hornoměstská 363/35</t>
  </si>
  <si>
    <t>00055450</t>
  </si>
  <si>
    <t>Ing. Alena Vodová</t>
  </si>
  <si>
    <t>566 523 241</t>
  </si>
  <si>
    <t>skola@ssrsvm.cz</t>
  </si>
  <si>
    <t>Velké Meziříčí</t>
  </si>
  <si>
    <t>Hornoměstská</t>
  </si>
  <si>
    <t>395/36</t>
  </si>
  <si>
    <t>Standard Power Aku</t>
  </si>
  <si>
    <t>63</t>
  </si>
  <si>
    <t>3100049833</t>
  </si>
  <si>
    <t>859182400200226076</t>
  </si>
  <si>
    <t>363/35</t>
  </si>
  <si>
    <t>3100049852</t>
  </si>
  <si>
    <t>859182400200226274</t>
  </si>
  <si>
    <t xml:space="preserve">Standard Power </t>
  </si>
  <si>
    <t>50</t>
  </si>
  <si>
    <t>3100051901</t>
  </si>
  <si>
    <t>859182400200243776</t>
  </si>
  <si>
    <t xml:space="preserve">Zahradní  </t>
  </si>
  <si>
    <t>1434/30</t>
  </si>
  <si>
    <t>3100052593</t>
  </si>
  <si>
    <t>859182400201101396</t>
  </si>
  <si>
    <t>Střední škola automobilní Jihlava, Jihlava, Školní 4265/1a</t>
  </si>
  <si>
    <t>00056260</t>
  </si>
  <si>
    <t>Ing. Bedřich Brož</t>
  </si>
  <si>
    <t xml:space="preserve">reditel@ssaji.cz </t>
  </si>
  <si>
    <t>Jihlava 1</t>
  </si>
  <si>
    <t xml:space="preserve">Pávovská </t>
  </si>
  <si>
    <t>3119/41</t>
  </si>
  <si>
    <t>3100025573</t>
  </si>
  <si>
    <t>859182400200832604</t>
  </si>
  <si>
    <t xml:space="preserve">Školní </t>
  </si>
  <si>
    <t>4265/1a</t>
  </si>
  <si>
    <t>250</t>
  </si>
  <si>
    <t>859182400100292126</t>
  </si>
  <si>
    <t>Muzeum Vysočiny Pelhřimov, příspěvková organizace, Pelhřimov, Masarykovo náměstí 12</t>
  </si>
  <si>
    <t>00071307</t>
  </si>
  <si>
    <t>Mgr. Ondřej Hájek</t>
  </si>
  <si>
    <t>565 323 456</t>
  </si>
  <si>
    <t>o.hajek@muzeumpe.cz</t>
  </si>
  <si>
    <t>Pelhřimov</t>
  </si>
  <si>
    <t>Masarykovo náměstí</t>
  </si>
  <si>
    <t>120</t>
  </si>
  <si>
    <t>3500038499</t>
  </si>
  <si>
    <t>859182400100155049</t>
  </si>
  <si>
    <t>Děkanská</t>
  </si>
  <si>
    <t>9</t>
  </si>
  <si>
    <t>C01d</t>
  </si>
  <si>
    <t>3500024820</t>
  </si>
  <si>
    <t>859182400100357177</t>
  </si>
  <si>
    <t>3500020858</t>
  </si>
  <si>
    <t>859182400100292287</t>
  </si>
  <si>
    <t>3500008512</t>
  </si>
  <si>
    <t>859182400100247898</t>
  </si>
  <si>
    <t>Školní statek, Humpolec, Humpolec, Dusilov 384</t>
  </si>
  <si>
    <t>00072583</t>
  </si>
  <si>
    <t>Jiří Klubal</t>
  </si>
  <si>
    <t>565 533 266</t>
  </si>
  <si>
    <t>statek@pel.cz</t>
  </si>
  <si>
    <t xml:space="preserve">Humpolec </t>
  </si>
  <si>
    <t>Nerudova</t>
  </si>
  <si>
    <t>961</t>
  </si>
  <si>
    <t>C26d</t>
  </si>
  <si>
    <t>3500027062</t>
  </si>
  <si>
    <t>859182400100540401</t>
  </si>
  <si>
    <t xml:space="preserve">Dusilov </t>
  </si>
  <si>
    <t>383</t>
  </si>
  <si>
    <t>3500008008</t>
  </si>
  <si>
    <t>859182400100638368</t>
  </si>
  <si>
    <t>3500008414</t>
  </si>
  <si>
    <t>859182400100646844</t>
  </si>
  <si>
    <t>Čejovská</t>
  </si>
  <si>
    <t>3500006825</t>
  </si>
  <si>
    <t>859182400100611750</t>
  </si>
  <si>
    <t>Plačkov</t>
  </si>
  <si>
    <t>62</t>
  </si>
  <si>
    <t>2</t>
  </si>
  <si>
    <t>3500417931</t>
  </si>
  <si>
    <t>859182400100690007</t>
  </si>
  <si>
    <t>K/00</t>
  </si>
  <si>
    <t>3500417936</t>
  </si>
  <si>
    <t>859182400100690021</t>
  </si>
  <si>
    <t>3500012283</t>
  </si>
  <si>
    <t>859182400100146313</t>
  </si>
  <si>
    <t>Střední škola Kamenice nad Lipou, Kamenice nad Lipou, Masarykova 410</t>
  </si>
  <si>
    <t>00073211</t>
  </si>
  <si>
    <t>Eva Tušilová</t>
  </si>
  <si>
    <t>565 432 110</t>
  </si>
  <si>
    <t>reditel@soukamenice.cz</t>
  </si>
  <si>
    <t>Kamenice nad Lipou</t>
  </si>
  <si>
    <t>Masarykova</t>
  </si>
  <si>
    <t>410</t>
  </si>
  <si>
    <t>145</t>
  </si>
  <si>
    <t>4</t>
  </si>
  <si>
    <t>3500031561</t>
  </si>
  <si>
    <t>859182400100380052</t>
  </si>
  <si>
    <t>628</t>
  </si>
  <si>
    <t>34</t>
  </si>
  <si>
    <t>3500011771</t>
  </si>
  <si>
    <t>859182400100136352</t>
  </si>
  <si>
    <t>Lhotecká</t>
  </si>
  <si>
    <t>761</t>
  </si>
  <si>
    <t>0001018155</t>
  </si>
  <si>
    <t>859182400700335360</t>
  </si>
  <si>
    <t>Muzeum Vysočiny Havlíčkův Brod, příspěvková organizace, Havlíčkův Brod, Havlíčkovo náměstí 19</t>
  </si>
  <si>
    <t>00083607</t>
  </si>
  <si>
    <t>MgA. Jiří Jedlička</t>
  </si>
  <si>
    <t>muzeum@muzeum.hbnet.cz</t>
  </si>
  <si>
    <t>Havlíčkův Brod 1</t>
  </si>
  <si>
    <t>Rubešovo náměstí</t>
  </si>
  <si>
    <t>188</t>
  </si>
  <si>
    <t>Standard</t>
  </si>
  <si>
    <t>ČEZ Prodej</t>
  </si>
  <si>
    <t>ČEZ Distribuce</t>
  </si>
  <si>
    <t>0000781082</t>
  </si>
  <si>
    <t>859182400700361208</t>
  </si>
  <si>
    <t>Havlíčkovo náměstí</t>
  </si>
  <si>
    <t>19</t>
  </si>
  <si>
    <t>Akumulace 8</t>
  </si>
  <si>
    <t>3100072091</t>
  </si>
  <si>
    <t>859182400200348631</t>
  </si>
  <si>
    <t>Krajská správa a údržba silnic Vysočiny, příspěvková organizace, Jihlava, Kosovská 1122/16</t>
  </si>
  <si>
    <t>00090450</t>
  </si>
  <si>
    <t>Ing. Zdeněk Vacek</t>
  </si>
  <si>
    <t>567 117 158</t>
  </si>
  <si>
    <t>ksusv@ksusv.cz</t>
  </si>
  <si>
    <t>Jemnice</t>
  </si>
  <si>
    <t>U Černého mostu</t>
  </si>
  <si>
    <t>1125</t>
  </si>
  <si>
    <t>Standard Power</t>
  </si>
  <si>
    <t>3100069126</t>
  </si>
  <si>
    <t>859182400200321511</t>
  </si>
  <si>
    <t>Okříšky</t>
  </si>
  <si>
    <t>Cihelna</t>
  </si>
  <si>
    <t>53</t>
  </si>
  <si>
    <t>32</t>
  </si>
  <si>
    <t>3100045200</t>
  </si>
  <si>
    <t>859182400200116940</t>
  </si>
  <si>
    <t>Rudíkov</t>
  </si>
  <si>
    <t>8</t>
  </si>
  <si>
    <t>3100078417</t>
  </si>
  <si>
    <t>859182400200417948</t>
  </si>
  <si>
    <t>Želetava</t>
  </si>
  <si>
    <t>Hřbitovní</t>
  </si>
  <si>
    <t>3100086691</t>
  </si>
  <si>
    <t>859182400200513589</t>
  </si>
  <si>
    <t>Janáčkovo stromořadí</t>
  </si>
  <si>
    <t>6</t>
  </si>
  <si>
    <t>3100111576</t>
  </si>
  <si>
    <t>859182400200884597</t>
  </si>
  <si>
    <t>Rafaelova</t>
  </si>
  <si>
    <t>16</t>
  </si>
  <si>
    <t>3100111841</t>
  </si>
  <si>
    <t>859182400200889172</t>
  </si>
  <si>
    <t>3600036970</t>
  </si>
  <si>
    <t>859182400210799911</t>
  </si>
  <si>
    <t>Náměšť nad Oslavou</t>
  </si>
  <si>
    <t>Ocmanická</t>
  </si>
  <si>
    <t>93</t>
  </si>
  <si>
    <t>3100061534</t>
  </si>
  <si>
    <t>859182400200255694</t>
  </si>
  <si>
    <t>Partyzánská</t>
  </si>
  <si>
    <t>368</t>
  </si>
  <si>
    <t>3600036985</t>
  </si>
  <si>
    <t>859182400210800020</t>
  </si>
  <si>
    <t>Hrotovice</t>
  </si>
  <si>
    <t>Brněnská</t>
  </si>
  <si>
    <t>600</t>
  </si>
  <si>
    <t>0001060338</t>
  </si>
  <si>
    <t>859182400700339658</t>
  </si>
  <si>
    <t>Ledeč nad Sázavou</t>
  </si>
  <si>
    <t xml:space="preserve">Na Plackách </t>
  </si>
  <si>
    <t>1302</t>
  </si>
  <si>
    <t>0000932267</t>
  </si>
  <si>
    <t>859182400700359335</t>
  </si>
  <si>
    <t>Ostraov</t>
  </si>
  <si>
    <t>Ostrov</t>
  </si>
  <si>
    <t>40</t>
  </si>
  <si>
    <t>nul.odběr</t>
  </si>
  <si>
    <t>0001125831</t>
  </si>
  <si>
    <t>859182400700318660</t>
  </si>
  <si>
    <t>Okrouhlice</t>
  </si>
  <si>
    <t>0001115310</t>
  </si>
  <si>
    <t>859182400700310862</t>
  </si>
  <si>
    <t>Habry</t>
  </si>
  <si>
    <t>Sázavská</t>
  </si>
  <si>
    <t>399</t>
  </si>
  <si>
    <t>0000595352</t>
  </si>
  <si>
    <t>859182400700355573</t>
  </si>
  <si>
    <t>Havlíčkův Brod</t>
  </si>
  <si>
    <t>Žižkova</t>
  </si>
  <si>
    <t>1018</t>
  </si>
  <si>
    <t>0000982894</t>
  </si>
  <si>
    <t>859182400700358093</t>
  </si>
  <si>
    <t>Přibyslav</t>
  </si>
  <si>
    <t>Malinského</t>
  </si>
  <si>
    <t>428</t>
  </si>
  <si>
    <t>0001060318</t>
  </si>
  <si>
    <t>859182400700339641</t>
  </si>
  <si>
    <t>0</t>
  </si>
  <si>
    <t>0000950546</t>
  </si>
  <si>
    <t>859182400700316321</t>
  </si>
  <si>
    <t>Chotěboř</t>
  </si>
  <si>
    <t>B</t>
  </si>
  <si>
    <t>5</t>
  </si>
  <si>
    <t>1000161049</t>
  </si>
  <si>
    <t>859182400707260771</t>
  </si>
  <si>
    <t>3100107233</t>
  </si>
  <si>
    <t>859182400200881091</t>
  </si>
  <si>
    <t>Velká Bíteš</t>
  </si>
  <si>
    <t>Kpt.Jaroše</t>
  </si>
  <si>
    <t>3100042428</t>
  </si>
  <si>
    <t>859182400200159107</t>
  </si>
  <si>
    <t>Sněžné</t>
  </si>
  <si>
    <t>Standard Power Direct</t>
  </si>
  <si>
    <t>3100075659</t>
  </si>
  <si>
    <t>859182400200450396</t>
  </si>
  <si>
    <t>Bystřice nad Pernštejnem</t>
  </si>
  <si>
    <t>Nádražní</t>
  </si>
  <si>
    <t>470</t>
  </si>
  <si>
    <t>3100075671</t>
  </si>
  <si>
    <t>859182400200450426</t>
  </si>
  <si>
    <t>3100056828</t>
  </si>
  <si>
    <t>859182400200283765</t>
  </si>
  <si>
    <t>Žďár nad Sázavou</t>
  </si>
  <si>
    <t>Jihlavská</t>
  </si>
  <si>
    <t>3101062838</t>
  </si>
  <si>
    <t>859182400210509268</t>
  </si>
  <si>
    <t>6842</t>
  </si>
  <si>
    <t>3100039708</t>
  </si>
  <si>
    <t>859182400200133619</t>
  </si>
  <si>
    <t>Nové Město na Moravě</t>
  </si>
  <si>
    <t>Pohledec</t>
  </si>
  <si>
    <t>3100040815</t>
  </si>
  <si>
    <t>859182400200143090</t>
  </si>
  <si>
    <t>Jimramov</t>
  </si>
  <si>
    <t>3100070203</t>
  </si>
  <si>
    <t>859182400201205896</t>
  </si>
  <si>
    <t>Polná</t>
  </si>
  <si>
    <t>Malá cihelna</t>
  </si>
  <si>
    <t>1146</t>
  </si>
  <si>
    <t>3100033402</t>
  </si>
  <si>
    <t>859182400200945588</t>
  </si>
  <si>
    <t>Kamenice</t>
  </si>
  <si>
    <t>3100041984</t>
  </si>
  <si>
    <t>859182400201033550</t>
  </si>
  <si>
    <t>Telč</t>
  </si>
  <si>
    <t>Radkovská</t>
  </si>
  <si>
    <t>498</t>
  </si>
  <si>
    <t>3100056164</t>
  </si>
  <si>
    <t>859182400201122896</t>
  </si>
  <si>
    <t>Batelov</t>
  </si>
  <si>
    <t>Nová Ves</t>
  </si>
  <si>
    <t>3500054350</t>
  </si>
  <si>
    <t>859182400100482510</t>
  </si>
  <si>
    <t>Panské Dubenky</t>
  </si>
  <si>
    <t>3500045518</t>
  </si>
  <si>
    <t>859182400100293048</t>
  </si>
  <si>
    <t>Počátky</t>
  </si>
  <si>
    <t>Stodolní</t>
  </si>
  <si>
    <t>473</t>
  </si>
  <si>
    <t>37</t>
  </si>
  <si>
    <t>3500032052</t>
  </si>
  <si>
    <t>859182400100626495</t>
  </si>
  <si>
    <t>3500039730</t>
  </si>
  <si>
    <t>859182400100180737</t>
  </si>
  <si>
    <t>Svépravice</t>
  </si>
  <si>
    <t>3500005039</t>
  </si>
  <si>
    <t>859182400100571986</t>
  </si>
  <si>
    <t>Myslotínská</t>
  </si>
  <si>
    <t>1887</t>
  </si>
  <si>
    <t>3500008323</t>
  </si>
  <si>
    <t>859182400100247423</t>
  </si>
  <si>
    <t>Humpolec</t>
  </si>
  <si>
    <t>Spojovací</t>
  </si>
  <si>
    <t>1622</t>
  </si>
  <si>
    <t>3500054066</t>
  </si>
  <si>
    <t>859182400100469665</t>
  </si>
  <si>
    <t>Horní Cerekev</t>
  </si>
  <si>
    <t>Havlíčkova</t>
  </si>
  <si>
    <t>3500006695</t>
  </si>
  <si>
    <t>859182400100608408</t>
  </si>
  <si>
    <t>Košetice</t>
  </si>
  <si>
    <t>Onšovská</t>
  </si>
  <si>
    <t>3500018731</t>
  </si>
  <si>
    <t>859182400100256357</t>
  </si>
  <si>
    <t>Gabrielka</t>
  </si>
  <si>
    <t>3500041763</t>
  </si>
  <si>
    <t>859182400100219666</t>
  </si>
  <si>
    <t>Pacov</t>
  </si>
  <si>
    <t>1065</t>
  </si>
  <si>
    <t>3500022688</t>
  </si>
  <si>
    <t>859182400100322397</t>
  </si>
  <si>
    <t>Jetřichovská</t>
  </si>
  <si>
    <t>3100020838</t>
  </si>
  <si>
    <t>859182400200759581</t>
  </si>
  <si>
    <t>Muzeum Vysočiny Jihlava, příspěvková organizace, Jihlava, Masarykovo náměstí 1224/55</t>
  </si>
  <si>
    <t>00090735</t>
  </si>
  <si>
    <t xml:space="preserve">Karel Malý </t>
  </si>
  <si>
    <t>567 573 892</t>
  </si>
  <si>
    <t>maly@muzeum.ji.cz</t>
  </si>
  <si>
    <t>Jihlava</t>
  </si>
  <si>
    <t>1224/55</t>
  </si>
  <si>
    <t>3100020845</t>
  </si>
  <si>
    <t>859182400200759697</t>
  </si>
  <si>
    <t>1318/58</t>
  </si>
  <si>
    <t>3100039085</t>
  </si>
  <si>
    <t>859182400201009357</t>
  </si>
  <si>
    <t>Doupě</t>
  </si>
  <si>
    <t xml:space="preserve">Doupě </t>
  </si>
  <si>
    <t>3100090595</t>
  </si>
  <si>
    <t>859182400201323286</t>
  </si>
  <si>
    <t>Třešť</t>
  </si>
  <si>
    <t>Rooseweltova</t>
  </si>
  <si>
    <t>462/6</t>
  </si>
  <si>
    <t>3100063592</t>
  </si>
  <si>
    <t>859182400200273629</t>
  </si>
  <si>
    <t>Muzeum Vysočiny Třebíč, příspěvková organizace, Třebíč, Podklášteří, Zámek 1</t>
  </si>
  <si>
    <t>00091766</t>
  </si>
  <si>
    <t>Antonín Žamberský</t>
  </si>
  <si>
    <t>728 282 911</t>
  </si>
  <si>
    <t>a.zambersky@zamek-trebic.cz</t>
  </si>
  <si>
    <t>Kosmákova</t>
  </si>
  <si>
    <t>1319/66</t>
  </si>
  <si>
    <t>odběr ukončen 24.3.2009, nyní stavební úpravy</t>
  </si>
  <si>
    <t>3100088648</t>
  </si>
  <si>
    <t>859182400200538407</t>
  </si>
  <si>
    <t xml:space="preserve">Zámek </t>
  </si>
  <si>
    <t>75</t>
  </si>
  <si>
    <t>3100088656</t>
  </si>
  <si>
    <t>859182400200538476</t>
  </si>
  <si>
    <t>3100088665</t>
  </si>
  <si>
    <t>859182400200538650</t>
  </si>
  <si>
    <t>3600007791</t>
  </si>
  <si>
    <t>859182400210605267</t>
  </si>
  <si>
    <t>3100102948</t>
  </si>
  <si>
    <t>859182400200752759</t>
  </si>
  <si>
    <t>Cyrilometodějská</t>
  </si>
  <si>
    <t>48/4</t>
  </si>
  <si>
    <t>3100936379</t>
  </si>
  <si>
    <t>859182400208680078</t>
  </si>
  <si>
    <t>Zámek</t>
  </si>
  <si>
    <t>StandardPowerDirect</t>
  </si>
  <si>
    <t>3100088641</t>
  </si>
  <si>
    <t>859182400200538247</t>
  </si>
  <si>
    <t>36</t>
  </si>
  <si>
    <t>3100060891</t>
  </si>
  <si>
    <t>859182400200249624</t>
  </si>
  <si>
    <t>náměstí Míru</t>
  </si>
  <si>
    <t>3100061628</t>
  </si>
  <si>
    <t>859182400200256509</t>
  </si>
  <si>
    <t>Purcnerova</t>
  </si>
  <si>
    <t>3100072959</t>
  </si>
  <si>
    <t>859182400200357879</t>
  </si>
  <si>
    <t>náměstí Svobody</t>
  </si>
  <si>
    <t>3100068513</t>
  </si>
  <si>
    <t>859182400201198198</t>
  </si>
  <si>
    <t>Horácké divadlo Jihlava, příspěvková organizace, Jihlava, Komenského 1359/22</t>
  </si>
  <si>
    <t>00094811</t>
  </si>
  <si>
    <t>Bohumil Šmergl</t>
  </si>
  <si>
    <t>567 161 062</t>
  </si>
  <si>
    <t>provoz@hdj.cz</t>
  </si>
  <si>
    <t>Divadelní</t>
  </si>
  <si>
    <t>1365/4</t>
  </si>
  <si>
    <t>3100016361</t>
  </si>
  <si>
    <t>859182400200683138</t>
  </si>
  <si>
    <t>3100016370</t>
  </si>
  <si>
    <t>859182400200683213</t>
  </si>
  <si>
    <t>3100016375</t>
  </si>
  <si>
    <t>859182400200683312</t>
  </si>
  <si>
    <t>3100043866</t>
  </si>
  <si>
    <t>859182400201047014</t>
  </si>
  <si>
    <t>3100028270</t>
  </si>
  <si>
    <t>859182400200873393</t>
  </si>
  <si>
    <t>Palackého</t>
  </si>
  <si>
    <t>1305/26</t>
  </si>
  <si>
    <t>3100028278</t>
  </si>
  <si>
    <t>859182400200873478</t>
  </si>
  <si>
    <t>3101022706</t>
  </si>
  <si>
    <t>859182400201424235</t>
  </si>
  <si>
    <t>3100046159</t>
  </si>
  <si>
    <t>859182400201062147</t>
  </si>
  <si>
    <t xml:space="preserve">Legionářů </t>
  </si>
  <si>
    <t>1579/8</t>
  </si>
  <si>
    <t>3100016214</t>
  </si>
  <si>
    <t>859182400200680625</t>
  </si>
  <si>
    <t>Gorkého</t>
  </si>
  <si>
    <t>4728/13</t>
  </si>
  <si>
    <t>3100068541</t>
  </si>
  <si>
    <t>859182400201198372</t>
  </si>
  <si>
    <t>3100015775</t>
  </si>
  <si>
    <t>859182400200676956</t>
  </si>
  <si>
    <t>Komenského</t>
  </si>
  <si>
    <t>1359/22</t>
  </si>
  <si>
    <t>55</t>
  </si>
  <si>
    <t>3100016356</t>
  </si>
  <si>
    <t>859182400200683022</t>
  </si>
  <si>
    <t>3100015735</t>
  </si>
  <si>
    <t>859182400200676369</t>
  </si>
  <si>
    <t>Oblastní galerie Vysočiny v Jihlavě, Jihlava, Komenského 1333/10</t>
  </si>
  <si>
    <t>00094854</t>
  </si>
  <si>
    <t>Mgr. Aleš Seifert</t>
  </si>
  <si>
    <t>567 301 680</t>
  </si>
  <si>
    <t>seifert@ogv.cz</t>
  </si>
  <si>
    <t>1333/10</t>
  </si>
  <si>
    <t>3101028528</t>
  </si>
  <si>
    <t>859182400201423955</t>
  </si>
  <si>
    <t>3100044032</t>
  </si>
  <si>
    <t>859182400201048165</t>
  </si>
  <si>
    <t>Masarykovo nám.</t>
  </si>
  <si>
    <t>642/24</t>
  </si>
  <si>
    <t>3100059149</t>
  </si>
  <si>
    <t>859182400200302060</t>
  </si>
  <si>
    <t>Střední škola technická Žďár nad Sázavou, Žďár nad Sázavou 1, Strojírenská 675/6</t>
  </si>
  <si>
    <t>00226106</t>
  </si>
  <si>
    <t>Ing. Josef Crha</t>
  </si>
  <si>
    <t>566 622 312</t>
  </si>
  <si>
    <t>crha@sstzr.cz</t>
  </si>
  <si>
    <t>762/8</t>
  </si>
  <si>
    <t>315</t>
  </si>
  <si>
    <t>3500019923</t>
  </si>
  <si>
    <t>859182400100276348</t>
  </si>
  <si>
    <t>Hrad Kámen, příspěvková organizace, Kámen 1</t>
  </si>
  <si>
    <t>00376353</t>
  </si>
  <si>
    <t>Miloslav Vaňha</t>
  </si>
  <si>
    <t>565 426 609</t>
  </si>
  <si>
    <t>hrad.kamen@quick.cz</t>
  </si>
  <si>
    <t>Kámen u Pacova</t>
  </si>
  <si>
    <t xml:space="preserve">Kámen </t>
  </si>
  <si>
    <t>3500019927</t>
  </si>
  <si>
    <t>859182400100276454</t>
  </si>
  <si>
    <t>30</t>
  </si>
  <si>
    <t>3100025228</t>
  </si>
  <si>
    <t>859182400200827709</t>
  </si>
  <si>
    <t>Dětské centrum Jihlava, příspěvková organizace, Jihlava, Jiráskova 2176/67</t>
  </si>
  <si>
    <t>00380695</t>
  </si>
  <si>
    <t>p. Pelantová</t>
  </si>
  <si>
    <t>567 301 115</t>
  </si>
  <si>
    <t>ekonom@detske-centrum-ji.cz</t>
  </si>
  <si>
    <t xml:space="preserve">Jiráskova </t>
  </si>
  <si>
    <t>2176/67</t>
  </si>
  <si>
    <t>3500049806</t>
  </si>
  <si>
    <t>859182400100127046</t>
  </si>
  <si>
    <t>Ústav sociální péče pro mentálně postiženéTěchobuz, příspěvková organizace, Pacov, Těchobuz 1</t>
  </si>
  <si>
    <t>00511676</t>
  </si>
  <si>
    <t>Simona Tomanová</t>
  </si>
  <si>
    <t>736 766 426</t>
  </si>
  <si>
    <t>reditelka@usptechobuz.cz</t>
  </si>
  <si>
    <t>Těchobuz</t>
  </si>
  <si>
    <t>3500019608</t>
  </si>
  <si>
    <t>859182400100270384</t>
  </si>
  <si>
    <t>3500030978</t>
  </si>
  <si>
    <t>859182400100606732</t>
  </si>
  <si>
    <t>3500026230</t>
  </si>
  <si>
    <t>859182400100525644</t>
  </si>
  <si>
    <t>Domov důchodců Humpolec, příspěvková organizace, Humpolec, Máchova 210</t>
  </si>
  <si>
    <t>00511862</t>
  </si>
  <si>
    <t>Milan Cihlář</t>
  </si>
  <si>
    <t>565 535 630</t>
  </si>
  <si>
    <t>ddhumpolec@quick.cz</t>
  </si>
  <si>
    <t xml:space="preserve">Máchova </t>
  </si>
  <si>
    <t>210</t>
  </si>
  <si>
    <t xml:space="preserve">145 </t>
  </si>
  <si>
    <t>3500018979</t>
  </si>
  <si>
    <t>859182400100360849</t>
  </si>
  <si>
    <t>Lužická</t>
  </si>
  <si>
    <t>950</t>
  </si>
  <si>
    <t>3500007174</t>
  </si>
  <si>
    <t>859182400100619435</t>
  </si>
  <si>
    <t>Domov důchodců Onšov, příspěvková organizace, Onšov 1, Košetice</t>
  </si>
  <si>
    <t>00511871</t>
  </si>
  <si>
    <t>Vlasta Říhová</t>
  </si>
  <si>
    <t>604 275 271</t>
  </si>
  <si>
    <t>jaros@ddonsov.cz</t>
  </si>
  <si>
    <t>Onšov</t>
  </si>
  <si>
    <t>C35d</t>
  </si>
  <si>
    <t>StandardPowerCombi</t>
  </si>
  <si>
    <t>330</t>
  </si>
  <si>
    <t>3500020524</t>
  </si>
  <si>
    <t>859182400100286446</t>
  </si>
  <si>
    <t>Domov důchodců Proseč u Pošné, Proseč u Pošné č. 1, Pacov</t>
  </si>
  <si>
    <t>00511897</t>
  </si>
  <si>
    <t xml:space="preserve">Jiří Hormandl </t>
  </si>
  <si>
    <t>info@ddprosecposna.cz</t>
  </si>
  <si>
    <t>Pošná</t>
  </si>
  <si>
    <t xml:space="preserve">Proseč </t>
  </si>
  <si>
    <t>3500020547</t>
  </si>
  <si>
    <t>859182400100286767</t>
  </si>
  <si>
    <t>3500013134</t>
  </si>
  <si>
    <t>859182400100164874</t>
  </si>
  <si>
    <t>Domov důchodců Proseč-Obořiště, příspěvková organizace, Proseč-Obořiště č. 1, Pelhřimov</t>
  </si>
  <si>
    <t>00511901</t>
  </si>
  <si>
    <t>Richard Havel</t>
  </si>
  <si>
    <t>565 394 112</t>
  </si>
  <si>
    <t>praveckova.hana@quick.cz</t>
  </si>
  <si>
    <t>Nová Cerekev</t>
  </si>
  <si>
    <t>Proseč-Obořiště</t>
  </si>
  <si>
    <t>28</t>
  </si>
  <si>
    <t>0000824501</t>
  </si>
  <si>
    <t>859182400700374321</t>
  </si>
  <si>
    <t>Střední zdravotnická škola a  Vyšší odborná škola zdravotnická Havlíčkův Brod, Havlíčkův Brod, Masarykova 2033</t>
  </si>
  <si>
    <t>00581119</t>
  </si>
  <si>
    <t>Mgr. Naděžda Vrbatová</t>
  </si>
  <si>
    <t>569 421 656</t>
  </si>
  <si>
    <t>zdravskol@zdravskolhg.cz</t>
  </si>
  <si>
    <t xml:space="preserve">Havlíčkův Brod </t>
  </si>
  <si>
    <t xml:space="preserve">Husova </t>
  </si>
  <si>
    <t>3023</t>
  </si>
  <si>
    <t>0000511936</t>
  </si>
  <si>
    <t>859182400700336565</t>
  </si>
  <si>
    <t>2033</t>
  </si>
  <si>
    <t>3100084359</t>
  </si>
  <si>
    <t>859182400200548451</t>
  </si>
  <si>
    <t>Střední zdravotnická škola a Vyšší odborná škola zdravotnická Žďár nad Sázavou, Žďár nad Sázavou 1, Dvořákova 404/4</t>
  </si>
  <si>
    <t>00637696</t>
  </si>
  <si>
    <t>Eva Šulcová</t>
  </si>
  <si>
    <t>566 625 643</t>
  </si>
  <si>
    <t>sulcova@szszdar.cz</t>
  </si>
  <si>
    <t>Dvořákova</t>
  </si>
  <si>
    <t>404/4</t>
  </si>
  <si>
    <t>3100056798</t>
  </si>
  <si>
    <t>859182400200283543</t>
  </si>
  <si>
    <t>3100045756</t>
  </si>
  <si>
    <t>859182400201059512</t>
  </si>
  <si>
    <t>Střední zdravotnická škola a  Vyšší odborná škola zdravotnická Jihlava, Jihlava, Husova 1671/54</t>
  </si>
  <si>
    <t>00638056</t>
  </si>
  <si>
    <t>Hana Kalábová</t>
  </si>
  <si>
    <t>567 112 913</t>
  </si>
  <si>
    <t>szs@ji.cz</t>
  </si>
  <si>
    <t>1671/54</t>
  </si>
  <si>
    <t>3100025386</t>
  </si>
  <si>
    <t>859182400200830068</t>
  </si>
  <si>
    <t>Jana Masyryka</t>
  </si>
  <si>
    <t>1668/4</t>
  </si>
  <si>
    <t>3100016315</t>
  </si>
  <si>
    <t>859182400200682384</t>
  </si>
  <si>
    <t>Střední škola obchodu a služeb Jihlava, Jihlava, Karoliny Světlé 4428/2</t>
  </si>
  <si>
    <t>00836591</t>
  </si>
  <si>
    <t>Bc. Jiřina Šupková</t>
  </si>
  <si>
    <t>567 587 415</t>
  </si>
  <si>
    <t>reditel@ssos-ji.cz</t>
  </si>
  <si>
    <t>2335/109</t>
  </si>
  <si>
    <t>3100092175</t>
  </si>
  <si>
    <t>859182400201332820</t>
  </si>
  <si>
    <t>Telečská</t>
  </si>
  <si>
    <t>1724/13</t>
  </si>
  <si>
    <t>3100092184</t>
  </si>
  <si>
    <t>859182400201332875</t>
  </si>
  <si>
    <t>1767/50</t>
  </si>
  <si>
    <t>66</t>
  </si>
  <si>
    <t>0001118201</t>
  </si>
  <si>
    <t>859182400700334141</t>
  </si>
  <si>
    <t>Galerie výtvarného umění v Havlíčkově Brodě, Havlíčkův Brod, Havlíčkovo náměstí 18</t>
  </si>
  <si>
    <t>13582143</t>
  </si>
  <si>
    <t>Marie Spilková</t>
  </si>
  <si>
    <t>737 335 079</t>
  </si>
  <si>
    <t>spilkova@galeriehb.cz</t>
  </si>
  <si>
    <t>18</t>
  </si>
  <si>
    <t>3500296202</t>
  </si>
  <si>
    <t>859182400104425599</t>
  </si>
  <si>
    <t>Střední škola Pelhřimov, Friedova 1469</t>
  </si>
  <si>
    <t>14450470</t>
  </si>
  <si>
    <t>Ing. Jaroslav Plášil</t>
  </si>
  <si>
    <t>565 349 415</t>
  </si>
  <si>
    <t>skola@spssou-pe.cz</t>
  </si>
  <si>
    <t>Růžová</t>
  </si>
  <si>
    <t>nulový odběr</t>
  </si>
  <si>
    <t>3500004991</t>
  </si>
  <si>
    <t>859182400100570897</t>
  </si>
  <si>
    <t>Friedova</t>
  </si>
  <si>
    <t>1464</t>
  </si>
  <si>
    <t>C03d</t>
  </si>
  <si>
    <t>3500005556</t>
  </si>
  <si>
    <t>859182400100583316</t>
  </si>
  <si>
    <t>K Silu</t>
  </si>
  <si>
    <t>1145</t>
  </si>
  <si>
    <t>300</t>
  </si>
  <si>
    <t>3500021444</t>
  </si>
  <si>
    <t>859182400100301460</t>
  </si>
  <si>
    <t>85</t>
  </si>
  <si>
    <t>3500023498</t>
  </si>
  <si>
    <t>859182400100335373</t>
  </si>
  <si>
    <t>Křemešnická</t>
  </si>
  <si>
    <t>298</t>
  </si>
  <si>
    <t>0000711119</t>
  </si>
  <si>
    <t>859182400700314365</t>
  </si>
  <si>
    <t>Junior - dům dětí a mládeže, středisko volného času, Chotěboř, Tyršova 793</t>
  </si>
  <si>
    <t>15060446</t>
  </si>
  <si>
    <t>Ing. Alena Spilková</t>
  </si>
  <si>
    <t>569 626 638</t>
  </si>
  <si>
    <t>junior@iol.cz</t>
  </si>
  <si>
    <t>Tyršova</t>
  </si>
  <si>
    <t>793</t>
  </si>
  <si>
    <t>3100100800</t>
  </si>
  <si>
    <t>859182400200787645</t>
  </si>
  <si>
    <t>Dům dětí a mládeže, Žďár nad Sázavou, Dolní 3</t>
  </si>
  <si>
    <t>43380093</t>
  </si>
  <si>
    <t>Mgr. Luboš Straka</t>
  </si>
  <si>
    <t>566 650 711</t>
  </si>
  <si>
    <t>ddmzdar@ddmzdar.cz</t>
  </si>
  <si>
    <t xml:space="preserve">Dolní </t>
  </si>
  <si>
    <t>2274/3</t>
  </si>
  <si>
    <t>125</t>
  </si>
  <si>
    <t>3100057475</t>
  </si>
  <si>
    <t>859182400200288999</t>
  </si>
  <si>
    <t>Horní</t>
  </si>
  <si>
    <t>135/2</t>
  </si>
  <si>
    <t>3100081220</t>
  </si>
  <si>
    <t>859182400200510519</t>
  </si>
  <si>
    <t>Sklené</t>
  </si>
  <si>
    <t>3100110990</t>
  </si>
  <si>
    <t>859182400200937033</t>
  </si>
  <si>
    <t>Věcov</t>
  </si>
  <si>
    <t>Koníkov</t>
  </si>
  <si>
    <t>3100111000</t>
  </si>
  <si>
    <t>859182400200937101</t>
  </si>
  <si>
    <t>3100076077</t>
  </si>
  <si>
    <t>859182400200455209</t>
  </si>
  <si>
    <t>Dům dětí a mládeže, Bystřice nad Pernštejnem, Bystřice nad Pernštejnem, Masarykovo náměstí 68</t>
  </si>
  <si>
    <t>43380778</t>
  </si>
  <si>
    <t>Pavla Dvořáková</t>
  </si>
  <si>
    <t>566 552 700</t>
  </si>
  <si>
    <t>pdddmbynp@seznam.cz</t>
  </si>
  <si>
    <t>68</t>
  </si>
  <si>
    <t>4 měsíce</t>
  </si>
  <si>
    <t>3100057001</t>
  </si>
  <si>
    <t>859182400201127853</t>
  </si>
  <si>
    <t>Zdravotnická záchranná služba kraje Vysočina, příspěvková organizace, Jihlava, Vrchlického 4843/61</t>
  </si>
  <si>
    <t>47366630</t>
  </si>
  <si>
    <t>Martin Žák</t>
  </si>
  <si>
    <t>606 666 579</t>
  </si>
  <si>
    <t>zak@zzsvysocina.cz</t>
  </si>
  <si>
    <t>Vrchlického</t>
  </si>
  <si>
    <t>4843/61</t>
  </si>
  <si>
    <t>1200203984</t>
  </si>
  <si>
    <t>859182400700371269</t>
  </si>
  <si>
    <t>Legií</t>
  </si>
  <si>
    <t>1710</t>
  </si>
  <si>
    <t>3100075915</t>
  </si>
  <si>
    <t>859182400200388743</t>
  </si>
  <si>
    <t>Dětský domov, Budkov, Budkov 1</t>
  </si>
  <si>
    <t>47443014</t>
  </si>
  <si>
    <t>Milan Brychta</t>
  </si>
  <si>
    <t>568 443 122</t>
  </si>
  <si>
    <t>domov@ddbudkov.cz</t>
  </si>
  <si>
    <t>Budkov</t>
  </si>
  <si>
    <t>zámek</t>
  </si>
  <si>
    <t>3100075924</t>
  </si>
  <si>
    <t>859182400200388835</t>
  </si>
  <si>
    <t>569 443 122</t>
  </si>
  <si>
    <t>garáž</t>
  </si>
  <si>
    <t>3100089863</t>
  </si>
  <si>
    <t>859182400200553851</t>
  </si>
  <si>
    <t>570 443 122</t>
  </si>
  <si>
    <t>zahradní domek</t>
  </si>
  <si>
    <t>83</t>
  </si>
  <si>
    <t>3100880588</t>
  </si>
  <si>
    <t>859182400208372898</t>
  </si>
  <si>
    <t>nové OM, smlouva uzavřená 24.6.2009</t>
  </si>
  <si>
    <t>3100063615</t>
  </si>
  <si>
    <t>859182400200273773</t>
  </si>
  <si>
    <t>Základní škola Třebíč, Cyrilometodějská 22, Třebíč, Nové Dvory, Cyrilometodějská 42/22</t>
  </si>
  <si>
    <t>47443936</t>
  </si>
  <si>
    <t>A. Jirglová</t>
  </si>
  <si>
    <t>568 821 496</t>
  </si>
  <si>
    <t>specskoly@volny.cz</t>
  </si>
  <si>
    <t>Zahradníčkova</t>
  </si>
  <si>
    <t>842/23</t>
  </si>
  <si>
    <t>3100085122</t>
  </si>
  <si>
    <t>859182400200494000</t>
  </si>
  <si>
    <t>42/22</t>
  </si>
  <si>
    <t>3100095715</t>
  </si>
  <si>
    <t>859182400200645297</t>
  </si>
  <si>
    <t>9. května</t>
  </si>
  <si>
    <t>53/3</t>
  </si>
  <si>
    <t>61</t>
  </si>
  <si>
    <t>3100069960</t>
  </si>
  <si>
    <t>859182400200328732</t>
  </si>
  <si>
    <t>L. Pokorného</t>
  </si>
  <si>
    <t>56/19</t>
  </si>
  <si>
    <t>3100095721</t>
  </si>
  <si>
    <t>859182400200645389</t>
  </si>
  <si>
    <t>3100090602</t>
  </si>
  <si>
    <t>859182400201323316</t>
  </si>
  <si>
    <t>Střední odborná škola a Střední odborné učiliště Třešť, Třešť, K Valše 1251/38</t>
  </si>
  <si>
    <t>48461636</t>
  </si>
  <si>
    <t>Mgr. František Pospíchal</t>
  </si>
  <si>
    <t>567 224 941</t>
  </si>
  <si>
    <t>pospichal@sskola-trest.cz</t>
  </si>
  <si>
    <t>3100058727</t>
  </si>
  <si>
    <t>859182400201137890</t>
  </si>
  <si>
    <t>V Kaštanech</t>
  </si>
  <si>
    <t>3100045217</t>
  </si>
  <si>
    <t>859182400201055934</t>
  </si>
  <si>
    <t xml:space="preserve">5. května </t>
  </si>
  <si>
    <t>123/1</t>
  </si>
  <si>
    <t>3101032445</t>
  </si>
  <si>
    <t>859182400201430571</t>
  </si>
  <si>
    <t>Tovární</t>
  </si>
  <si>
    <t>404/3</t>
  </si>
  <si>
    <t>3100056933</t>
  </si>
  <si>
    <t>859182400201127396</t>
  </si>
  <si>
    <t>176/4</t>
  </si>
  <si>
    <t>3100042286</t>
  </si>
  <si>
    <t>859182400201035837</t>
  </si>
  <si>
    <t>Dětský domov, Telč, Štěpnická 111</t>
  </si>
  <si>
    <t>48461881</t>
  </si>
  <si>
    <t>Mgr. Milan Opravil</t>
  </si>
  <si>
    <t>567 243 896</t>
  </si>
  <si>
    <t>ddtelc@ctn.cz</t>
  </si>
  <si>
    <t>Štěpnická</t>
  </si>
  <si>
    <t>111</t>
  </si>
  <si>
    <t>7</t>
  </si>
  <si>
    <t>3500003837</t>
  </si>
  <si>
    <t>859182400100544027</t>
  </si>
  <si>
    <t>Horní Slatina</t>
  </si>
  <si>
    <t>47</t>
  </si>
  <si>
    <t>3100094872</t>
  </si>
  <si>
    <t>859182400200695902</t>
  </si>
  <si>
    <t>Hotelová škola Světlá a Obchodní akademie Velké Meziříčí, Velké Meziříčí, U Světlé 855/36</t>
  </si>
  <si>
    <t>48895377</t>
  </si>
  <si>
    <t>Ing. Marie Tománková</t>
  </si>
  <si>
    <t>566 521 456</t>
  </si>
  <si>
    <t>reditelka@hotelskola.cz</t>
  </si>
  <si>
    <t>U Světlé</t>
  </si>
  <si>
    <t>855/36</t>
  </si>
  <si>
    <t>3100051671</t>
  </si>
  <si>
    <t>859182400200241857</t>
  </si>
  <si>
    <t>3100091163</t>
  </si>
  <si>
    <t>859182400200636752</t>
  </si>
  <si>
    <t>3100953508</t>
  </si>
  <si>
    <t>859182400208413294</t>
  </si>
  <si>
    <t>699/32</t>
  </si>
  <si>
    <t>3100051387</t>
  </si>
  <si>
    <t>859182400200239434</t>
  </si>
  <si>
    <t>Gymnázium Velké Meziříčí, Velké Meziříčí, Sokolovská 235/27</t>
  </si>
  <si>
    <t>48895393</t>
  </si>
  <si>
    <t>Marie Syslová</t>
  </si>
  <si>
    <t>566 522 839</t>
  </si>
  <si>
    <t>skola@gvm.cz</t>
  </si>
  <si>
    <t>Sokolovská</t>
  </si>
  <si>
    <t>235/27</t>
  </si>
  <si>
    <t>3100051377</t>
  </si>
  <si>
    <t>859182400200239335</t>
  </si>
  <si>
    <t>3100093745</t>
  </si>
  <si>
    <t>859182400200676161</t>
  </si>
  <si>
    <t>Gymnázium Žďár nad Sázavou, Žďár nad Sázavou 4, Neumannova 1693/2</t>
  </si>
  <si>
    <t>48895407</t>
  </si>
  <si>
    <t>Zdenka Junová</t>
  </si>
  <si>
    <t>566 653 812</t>
  </si>
  <si>
    <t>cepelak@gymzr.cz</t>
  </si>
  <si>
    <t>Neumannova</t>
  </si>
  <si>
    <t>1693/2</t>
  </si>
  <si>
    <t>BusinessAku 8</t>
  </si>
  <si>
    <t>BOHEMIA ENERGY</t>
  </si>
  <si>
    <t>určitou</t>
  </si>
  <si>
    <t>21.02.2010</t>
  </si>
  <si>
    <t>3100085067</t>
  </si>
  <si>
    <t>859182400200557422</t>
  </si>
  <si>
    <t>Gymnázium Bystřice nad Pernštejnem, Bystřice nad Pernštejnem, Nádražní 760</t>
  </si>
  <si>
    <t>48895466</t>
  </si>
  <si>
    <t>Božena Koudelková</t>
  </si>
  <si>
    <t xml:space="preserve"> 566 552 920</t>
  </si>
  <si>
    <t>sekretarka@gybnp.cz</t>
  </si>
  <si>
    <t>760</t>
  </si>
  <si>
    <t>3100088742</t>
  </si>
  <si>
    <t>859182400200602153</t>
  </si>
  <si>
    <t>3100973859</t>
  </si>
  <si>
    <t>859182400207577348</t>
  </si>
  <si>
    <t>3100959567</t>
  </si>
  <si>
    <t>859182400208602681</t>
  </si>
  <si>
    <t>3100075354</t>
  </si>
  <si>
    <t>859182400200447358</t>
  </si>
  <si>
    <t>Vyšší odborná škola a Střední odborná škola zemědělsko-technická Bystřice nad Pernštejnem, Bystřice nad Pernštejnem, Dr. Veselého 343</t>
  </si>
  <si>
    <t>48895504</t>
  </si>
  <si>
    <t>Mgr. Zdeněk Večeřa</t>
  </si>
  <si>
    <t>566 552 360</t>
  </si>
  <si>
    <t>szesbys@szesby.cz</t>
  </si>
  <si>
    <t>Dr. Veselého</t>
  </si>
  <si>
    <t>343</t>
  </si>
  <si>
    <t>3100075453</t>
  </si>
  <si>
    <t>859182400200448294</t>
  </si>
  <si>
    <t>Kulturní</t>
  </si>
  <si>
    <t>468</t>
  </si>
  <si>
    <t>3100075462</t>
  </si>
  <si>
    <t>859182400200448430</t>
  </si>
  <si>
    <t>3100075480</t>
  </si>
  <si>
    <t>859182400200448539</t>
  </si>
  <si>
    <t>Luční</t>
  </si>
  <si>
    <t>497</t>
  </si>
  <si>
    <t>3100089303</t>
  </si>
  <si>
    <t>859182400200609756</t>
  </si>
  <si>
    <t>1401</t>
  </si>
  <si>
    <t>3100103803</t>
  </si>
  <si>
    <t>859182400200831720</t>
  </si>
  <si>
    <t>Nový dvůr</t>
  </si>
  <si>
    <t>318</t>
  </si>
  <si>
    <t>3100104677</t>
  </si>
  <si>
    <t>859182400200844317</t>
  </si>
  <si>
    <t>3100063411</t>
  </si>
  <si>
    <t>859182400200334702</t>
  </si>
  <si>
    <t>Gymnázium Vincence Makovského se sportovními třídami Nové Město na Moravě, Nové Město na Moravě, Leandra Čecha 152</t>
  </si>
  <si>
    <t>48895512</t>
  </si>
  <si>
    <t>PaedDr. Milan Pavlík</t>
  </si>
  <si>
    <t>566 618 182</t>
  </si>
  <si>
    <t>milan.pavlik@gym.nmnm.cz</t>
  </si>
  <si>
    <t xml:space="preserve">Leandra Čecha </t>
  </si>
  <si>
    <t>152</t>
  </si>
  <si>
    <t>3100063421</t>
  </si>
  <si>
    <t>859182400200334801</t>
  </si>
  <si>
    <t>859182400200283758</t>
  </si>
  <si>
    <t>Vyšší odborná škola a Střední průmyslová škola, Žďár nad Sázavou, Studentská 1</t>
  </si>
  <si>
    <t>48895598</t>
  </si>
  <si>
    <t>Iva Ptáčková</t>
  </si>
  <si>
    <t>566 651 214</t>
  </si>
  <si>
    <t>iva.ptackova@spszr.cz</t>
  </si>
  <si>
    <t>BusinessStandard 24</t>
  </si>
  <si>
    <t>09.01.2010</t>
  </si>
  <si>
    <t>859182400210794138</t>
  </si>
  <si>
    <t>2040/1</t>
  </si>
  <si>
    <t>400</t>
  </si>
  <si>
    <t>3 měsíce</t>
  </si>
  <si>
    <t>3100110465</t>
  </si>
  <si>
    <t>859182400200930812</t>
  </si>
  <si>
    <t>Dětský domov, Rovečné 40</t>
  </si>
  <si>
    <t>48897558</t>
  </si>
  <si>
    <t>Miluše Řehůřková</t>
  </si>
  <si>
    <t>566 574 141</t>
  </si>
  <si>
    <t>ddrovecne@seznam.cz</t>
  </si>
  <si>
    <t xml:space="preserve">Rovečné </t>
  </si>
  <si>
    <t>Rovečné</t>
  </si>
  <si>
    <t>Business Standard 24</t>
  </si>
  <si>
    <t>Bohemia Energy</t>
  </si>
  <si>
    <t>20.3.2010</t>
  </si>
  <si>
    <t>3100077677</t>
  </si>
  <si>
    <t>859182400200472794</t>
  </si>
  <si>
    <t xml:space="preserve">566 574 141 </t>
  </si>
  <si>
    <t>Business Aku 8</t>
  </si>
  <si>
    <t>0000591406</t>
  </si>
  <si>
    <t>859182400700335216</t>
  </si>
  <si>
    <t>Gymnázium Havlíčkův Brod, Havlíčkův Brod, Štáflova 2063</t>
  </si>
  <si>
    <t>60126621</t>
  </si>
  <si>
    <t>Mgr. Milan Novák</t>
  </si>
  <si>
    <t>569 433 571</t>
  </si>
  <si>
    <t>ghb@ghb.cz</t>
  </si>
  <si>
    <t>Štáflova</t>
  </si>
  <si>
    <t>2063</t>
  </si>
  <si>
    <t>0000591403</t>
  </si>
  <si>
    <t>859182400700335209</t>
  </si>
  <si>
    <t>0000585592</t>
  </si>
  <si>
    <t>859182400700316307</t>
  </si>
  <si>
    <t>Gymnázium Chotěboř, Chotěboř, Jiráskova 637</t>
  </si>
  <si>
    <t>60126639</t>
  </si>
  <si>
    <t xml:space="preserve">Mgr. Vladislav Smejkal </t>
  </si>
  <si>
    <t>569 669 360</t>
  </si>
  <si>
    <t>gch@gch.cz</t>
  </si>
  <si>
    <t>637</t>
  </si>
  <si>
    <t>21</t>
  </si>
  <si>
    <t>0000585545</t>
  </si>
  <si>
    <t>859182400700316277</t>
  </si>
  <si>
    <t>0000585566</t>
  </si>
  <si>
    <t>859182400700316284</t>
  </si>
  <si>
    <t>0000585582</t>
  </si>
  <si>
    <t>859182400700316291</t>
  </si>
  <si>
    <t>0000648035</t>
  </si>
  <si>
    <t>859182400700314341</t>
  </si>
  <si>
    <t>555</t>
  </si>
  <si>
    <t>1000086659</t>
  </si>
  <si>
    <t>859182400707165151</t>
  </si>
  <si>
    <t>Gymnázium, Střední odborná škola a Vyšší odborná škola Ledeč nad Sázavou, Ledeč nad Sázavou, Husovo náměstí 1</t>
  </si>
  <si>
    <t>60126647</t>
  </si>
  <si>
    <t>Ing. Josef Bouma</t>
  </si>
  <si>
    <t>731 612 320</t>
  </si>
  <si>
    <t>ekonom@ledec-net.cz</t>
  </si>
  <si>
    <t>Koželská</t>
  </si>
  <si>
    <t>551</t>
  </si>
  <si>
    <t>0000571455</t>
  </si>
  <si>
    <t>859182400700361727</t>
  </si>
  <si>
    <t>Husovo náměstí</t>
  </si>
  <si>
    <t>0001059149</t>
  </si>
  <si>
    <t>859182400700361703</t>
  </si>
  <si>
    <t>564</t>
  </si>
  <si>
    <t>0001059137</t>
  </si>
  <si>
    <t>859182400700338538</t>
  </si>
  <si>
    <t>0001058788</t>
  </si>
  <si>
    <t>859182400700338514</t>
  </si>
  <si>
    <t>0000810890</t>
  </si>
  <si>
    <t>859182400700313542</t>
  </si>
  <si>
    <t>Vyšší odborná škola a Obchodní akademie Chotěboř, Chotěboř, Na Valech 690</t>
  </si>
  <si>
    <t>60126671</t>
  </si>
  <si>
    <t>RNDr. Blažena Petrlíková</t>
  </si>
  <si>
    <t>569 624 230</t>
  </si>
  <si>
    <t>skola@oachot.cz</t>
  </si>
  <si>
    <t>Na Valech</t>
  </si>
  <si>
    <t>690</t>
  </si>
  <si>
    <t>0000811138</t>
  </si>
  <si>
    <t>859182400700313559</t>
  </si>
  <si>
    <t>43</t>
  </si>
  <si>
    <t>0000921057</t>
  </si>
  <si>
    <t>859182400700335520</t>
  </si>
  <si>
    <t>Střední průmyslová škola stavební akademika Stanislava Bechyně, Havlíčkův Brod, Havlíčkův Brod, Jihlavská 628</t>
  </si>
  <si>
    <t>60126698</t>
  </si>
  <si>
    <t>Ing. Ladislav Fiala</t>
  </si>
  <si>
    <t>569 427 310</t>
  </si>
  <si>
    <t>fiala@stavskola.cz</t>
  </si>
  <si>
    <t>0000660497</t>
  </si>
  <si>
    <t>859182400700342429</t>
  </si>
  <si>
    <t>Obchodní akademie a Hotelová škola Havlíčkův Brod, Havlíčkův Brod, Bratříků 851</t>
  </si>
  <si>
    <t>60126817</t>
  </si>
  <si>
    <t>Mgr. Jiří Forman</t>
  </si>
  <si>
    <t>569 421 182</t>
  </si>
  <si>
    <t>oahshb@oahshb.cz</t>
  </si>
  <si>
    <t>Bratříků</t>
  </si>
  <si>
    <t>851</t>
  </si>
  <si>
    <t>0000674881</t>
  </si>
  <si>
    <t>859182400700351865</t>
  </si>
  <si>
    <t xml:space="preserve">Kyjovská </t>
  </si>
  <si>
    <t>3187</t>
  </si>
  <si>
    <t>0000674863</t>
  </si>
  <si>
    <t>859182400700351858</t>
  </si>
  <si>
    <t>3186</t>
  </si>
  <si>
    <t>0000806732</t>
  </si>
  <si>
    <t>859182400700340128</t>
  </si>
  <si>
    <t>Ústav sociální péče Ledeč n. Sázavou, Ledeč nad Sázavou, Háj 1253</t>
  </si>
  <si>
    <t>60128054</t>
  </si>
  <si>
    <t>Mgr. Miroslav Sklenář</t>
  </si>
  <si>
    <t>569 720 881      </t>
  </si>
  <si>
    <t>sklenar@usphaj.cz</t>
  </si>
  <si>
    <t>Háj</t>
  </si>
  <si>
    <t>1253</t>
  </si>
  <si>
    <t>0000806063</t>
  </si>
  <si>
    <t>859182400700361918</t>
  </si>
  <si>
    <t>150</t>
  </si>
  <si>
    <t>0000602791</t>
  </si>
  <si>
    <t>859182400700342139</t>
  </si>
  <si>
    <t>Domov pro seniory Havlíčkův Brod, příspěvková organizace, Havlíčkův Brod, U Panských 1452</t>
  </si>
  <si>
    <t>60128071</t>
  </si>
  <si>
    <t>Ing. Hana Hlaváčková</t>
  </si>
  <si>
    <t>569 408 701</t>
  </si>
  <si>
    <t>reditel.ddhb@hbnet.cz</t>
  </si>
  <si>
    <t>Humpolecká</t>
  </si>
  <si>
    <t>1452</t>
  </si>
  <si>
    <t>0000922055</t>
  </si>
  <si>
    <t>859182400700326108</t>
  </si>
  <si>
    <t>Břevnice</t>
  </si>
  <si>
    <t>54</t>
  </si>
  <si>
    <t>0000907596</t>
  </si>
  <si>
    <t>859182400700327501</t>
  </si>
  <si>
    <t>Ústav sociální péče pro dospělé Věž, příspěvková organizace, Věž 1</t>
  </si>
  <si>
    <t>60128089</t>
  </si>
  <si>
    <t>Jaroslava Kadlecová</t>
  </si>
  <si>
    <t xml:space="preserve">569 445 227 </t>
  </si>
  <si>
    <t>reditel@uspd-vez.cz</t>
  </si>
  <si>
    <t>Věž</t>
  </si>
  <si>
    <t>180</t>
  </si>
  <si>
    <t>1000168728</t>
  </si>
  <si>
    <t>859182400707266667</t>
  </si>
  <si>
    <t>Ústav sociální péče Zboží, příspěvková organizace, Světlá nad Sázavou, Zboží 1</t>
  </si>
  <si>
    <t>60128097</t>
  </si>
  <si>
    <t>Bohuslav Kubát</t>
  </si>
  <si>
    <t>602 116 890</t>
  </si>
  <si>
    <t>b.kubat@uspzbozi.cz</t>
  </si>
  <si>
    <t>Zboží</t>
  </si>
  <si>
    <t>0000890710</t>
  </si>
  <si>
    <t>859182400700306247</t>
  </si>
  <si>
    <t>4 měsíce, nyní rekonstrukce zámku, odběr bude od září 2009</t>
  </si>
  <si>
    <t>3100054052</t>
  </si>
  <si>
    <t>859182400200192166</t>
  </si>
  <si>
    <t>Dětský domov Náměšť nad Oslavou, Náměšť nad Oslavou, Krátká 284</t>
  </si>
  <si>
    <t>60418371</t>
  </si>
  <si>
    <t>Igor Zahrádka</t>
  </si>
  <si>
    <t>568 620 082</t>
  </si>
  <si>
    <t>ddno@volny.cz</t>
  </si>
  <si>
    <t>Krátká</t>
  </si>
  <si>
    <t>284</t>
  </si>
  <si>
    <t>3100061676</t>
  </si>
  <si>
    <t>859182400200256868</t>
  </si>
  <si>
    <t>Gymnázium a Střední odborná škola, Moravské Budějovice, Tyršova 365</t>
  </si>
  <si>
    <t>60418427</t>
  </si>
  <si>
    <t>Ing. Stanislav Šťáva</t>
  </si>
  <si>
    <t>568 408 051</t>
  </si>
  <si>
    <t>stava.stanislav@gymsosmb.cz</t>
  </si>
  <si>
    <t>Pražská</t>
  </si>
  <si>
    <t>104</t>
  </si>
  <si>
    <t>86</t>
  </si>
  <si>
    <t>3100062088</t>
  </si>
  <si>
    <t>859182400200259920</t>
  </si>
  <si>
    <t>365</t>
  </si>
  <si>
    <t>3100085357</t>
  </si>
  <si>
    <t>859182400200497162</t>
  </si>
  <si>
    <t>Gymnázium Třebíč, Třebíč, Horka-Domky, Masarykovo nám. 116/9</t>
  </si>
  <si>
    <t>60418435</t>
  </si>
  <si>
    <t>Mgr. Blažek Radek</t>
  </si>
  <si>
    <t>gymnazium.trebic@gtr.cz</t>
  </si>
  <si>
    <t>116/9</t>
  </si>
  <si>
    <t>3100086959</t>
  </si>
  <si>
    <t>859182400200516894</t>
  </si>
  <si>
    <t>Obchodní akademie Dr. Albína Bráfa a Jazyková škola s právem státní jazykové zkoušky Třebíč, Třebíč, Horka-Domky, Bráfova tř. 180/9</t>
  </si>
  <si>
    <t>60418443</t>
  </si>
  <si>
    <t>Ing. Vladimíra Doleželová</t>
  </si>
  <si>
    <t>568 842 851</t>
  </si>
  <si>
    <t>dolezelova@oatrebic.cz</t>
  </si>
  <si>
    <t>Bráfova tř.</t>
  </si>
  <si>
    <t>180/9</t>
  </si>
  <si>
    <t>3100087125</t>
  </si>
  <si>
    <t>859182400200519253</t>
  </si>
  <si>
    <t>Jungmannova</t>
  </si>
  <si>
    <t>107/13</t>
  </si>
  <si>
    <t>3100087133</t>
  </si>
  <si>
    <t>859182400200519314</t>
  </si>
  <si>
    <t>3100087610</t>
  </si>
  <si>
    <t>859182400200524875</t>
  </si>
  <si>
    <t xml:space="preserve">Otmarova </t>
  </si>
  <si>
    <t>859182400200938337</t>
  </si>
  <si>
    <t>Střední škola stavební Třebíč, Třebíč, Horka-Domky, Kubišova 1214/9</t>
  </si>
  <si>
    <t>60418451</t>
  </si>
  <si>
    <t>Ing. František Weigner</t>
  </si>
  <si>
    <t>568 606 411</t>
  </si>
  <si>
    <t>info@spsstrebic.cz</t>
  </si>
  <si>
    <t>Kubišova</t>
  </si>
  <si>
    <t>1214</t>
  </si>
  <si>
    <t>500</t>
  </si>
  <si>
    <t>859182400210617994</t>
  </si>
  <si>
    <t>Hrotovická</t>
  </si>
  <si>
    <t>1336</t>
  </si>
  <si>
    <t>859182400200272660</t>
  </si>
  <si>
    <t>1202/27</t>
  </si>
  <si>
    <t>3100858289</t>
  </si>
  <si>
    <t>859182400207660286</t>
  </si>
  <si>
    <t>1214/9</t>
  </si>
  <si>
    <t>3100088694</t>
  </si>
  <si>
    <t>859182400200538926</t>
  </si>
  <si>
    <t>Vyšší odborná škola a Střední škola veterinární, zemědělská a zdravotnická Třebíč, Žižkova 505</t>
  </si>
  <si>
    <t>60418460</t>
  </si>
  <si>
    <t>E. Malenová</t>
  </si>
  <si>
    <t>568 610 105</t>
  </si>
  <si>
    <t>info@sztrebic.cz</t>
  </si>
  <si>
    <t>Nehradov</t>
  </si>
  <si>
    <t>513R</t>
  </si>
  <si>
    <t>3600011162</t>
  </si>
  <si>
    <t>859182400210624916</t>
  </si>
  <si>
    <t>Zámek stáje</t>
  </si>
  <si>
    <t>3100090987</t>
  </si>
  <si>
    <t>859182400200570568</t>
  </si>
  <si>
    <t>Základní škola Moravské Budějovice, Dobrovského 11</t>
  </si>
  <si>
    <t>60418494</t>
  </si>
  <si>
    <t>Ing. Dagmar Cihlářová</t>
  </si>
  <si>
    <t>606 198 438</t>
  </si>
  <si>
    <t>zvermi@tiscali.cz</t>
  </si>
  <si>
    <t>3100110961</t>
  </si>
  <si>
    <t>859182400200875281</t>
  </si>
  <si>
    <t>3100053023</t>
  </si>
  <si>
    <t>859182400200182945</t>
  </si>
  <si>
    <t>Dětský domov Hrotovice, Hrotovice, Sokolská 362</t>
  </si>
  <si>
    <t>60418508</t>
  </si>
  <si>
    <t>Mgr. Hana Škodová</t>
  </si>
  <si>
    <t>ddhrotovice@sendme.cz</t>
  </si>
  <si>
    <t xml:space="preserve">Sokolská </t>
  </si>
  <si>
    <t>362</t>
  </si>
  <si>
    <t>3100072580</t>
  </si>
  <si>
    <t>859182400200353338</t>
  </si>
  <si>
    <t>Dětský domov Jemnice, Jemnice, Třešňová 748</t>
  </si>
  <si>
    <t>60418516</t>
  </si>
  <si>
    <t>Lenka Mocharová</t>
  </si>
  <si>
    <t>568 450 335</t>
  </si>
  <si>
    <t>ddjemnice@cmail.cz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</si>
</sst>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5]d\.\ mmmm\ yyyy"/>
    <numFmt numFmtId="173" formatCode="d/m/yyyy;@"/>
    <numFmt numFmtId="174" formatCode="mmm/yyyy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d/m/yy\ h:mm;@"/>
    <numFmt numFmtId="182" formatCode="d/m/yyyy\ hh:mm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.0"/>
    <numFmt numFmtId="187" formatCode="#,###&quot;0&quot;"/>
  </numFmts>
  <fonts count="29">
    <font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.5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.5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76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2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2" fillId="0" borderId="0" xfId="0" applyFont="1" applyFill="1" applyBorder="1" applyAlignment="1">
      <alignment/>
    </xf>
    <xf numFmtId="44" fontId="22" fillId="10" borderId="10" xfId="40" applyFont="1" applyFill="1" applyBorder="1" applyAlignment="1">
      <alignment vertical="center" wrapText="1"/>
    </xf>
    <xf numFmtId="44" fontId="22" fillId="10" borderId="11" xfId="40" applyFont="1" applyFill="1" applyBorder="1" applyAlignment="1">
      <alignment horizontal="left" vertical="center" wrapText="1"/>
    </xf>
    <xf numFmtId="0" fontId="23" fillId="4" borderId="1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2" fillId="0" borderId="12" xfId="47" applyFont="1" applyFill="1" applyBorder="1" applyAlignment="1">
      <alignment horizontal="center" vertical="center" wrapText="1"/>
      <protection/>
    </xf>
    <xf numFmtId="0" fontId="22" fillId="0" borderId="13" xfId="47" applyFont="1" applyFill="1" applyBorder="1" applyAlignment="1">
      <alignment horizontal="center" vertical="center" wrapText="1"/>
      <protection/>
    </xf>
    <xf numFmtId="49" fontId="22" fillId="0" borderId="12" xfId="47" applyNumberFormat="1" applyFont="1" applyFill="1" applyBorder="1" applyAlignment="1">
      <alignment horizontal="center" vertical="center" wrapText="1"/>
      <protection/>
    </xf>
    <xf numFmtId="0" fontId="22" fillId="0" borderId="14" xfId="47" applyFont="1" applyFill="1" applyBorder="1" applyAlignment="1">
      <alignment horizontal="center" vertical="center" wrapText="1"/>
      <protection/>
    </xf>
    <xf numFmtId="0" fontId="22" fillId="0" borderId="15" xfId="47" applyFont="1" applyFill="1" applyBorder="1" applyAlignment="1">
      <alignment horizontal="center" vertical="center" wrapText="1"/>
      <protection/>
    </xf>
    <xf numFmtId="0" fontId="22" fillId="0" borderId="12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Alignment="1">
      <alignment wrapText="1"/>
    </xf>
    <xf numFmtId="1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5" fillId="0" borderId="16" xfId="37" applyNumberForma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/>
    </xf>
    <xf numFmtId="49" fontId="0" fillId="0" borderId="16" xfId="47" applyNumberFormat="1" applyFont="1" applyFill="1" applyBorder="1" applyAlignment="1">
      <alignment horizontal="center" vertical="center" wrapText="1"/>
      <protection/>
    </xf>
    <xf numFmtId="177" fontId="0" fillId="0" borderId="16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187" fontId="0" fillId="0" borderId="16" xfId="0" applyNumberFormat="1" applyFont="1" applyFill="1" applyBorder="1" applyAlignment="1">
      <alignment horizontal="center" vertical="center"/>
    </xf>
    <xf numFmtId="177" fontId="0" fillId="0" borderId="16" xfId="0" applyNumberFormat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left"/>
    </xf>
    <xf numFmtId="3" fontId="0" fillId="0" borderId="16" xfId="0" applyNumberFormat="1" applyFont="1" applyBorder="1" applyAlignment="1">
      <alignment horizontal="center" vertical="center"/>
    </xf>
    <xf numFmtId="0" fontId="0" fillId="0" borderId="16" xfId="37" applyFont="1" applyBorder="1" applyAlignment="1">
      <alignment horizontal="center" vertical="center"/>
    </xf>
    <xf numFmtId="49" fontId="0" fillId="0" borderId="16" xfId="47" applyNumberFormat="1" applyFont="1" applyFill="1" applyBorder="1" applyAlignment="1">
      <alignment horizontal="left" vertical="center" wrapText="1"/>
      <protection/>
    </xf>
    <xf numFmtId="177" fontId="0" fillId="0" borderId="16" xfId="47" applyNumberFormat="1" applyFont="1" applyFill="1" applyBorder="1" applyAlignment="1">
      <alignment horizontal="center" vertical="center" wrapText="1"/>
      <protection/>
    </xf>
    <xf numFmtId="3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17" borderId="16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/>
    </xf>
    <xf numFmtId="49" fontId="0" fillId="17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49" fontId="5" fillId="0" borderId="16" xfId="37" applyNumberFormat="1" applyFill="1" applyBorder="1" applyAlignment="1">
      <alignment horizontal="center" vertical="center" wrapText="1"/>
    </xf>
    <xf numFmtId="49" fontId="0" fillId="24" borderId="16" xfId="0" applyNumberFormat="1" applyFont="1" applyFill="1" applyBorder="1" applyAlignment="1">
      <alignment horizontal="center"/>
    </xf>
    <xf numFmtId="49" fontId="24" fillId="0" borderId="16" xfId="37" applyNumberFormat="1" applyFont="1" applyFill="1" applyBorder="1" applyAlignment="1">
      <alignment horizontal="center" vertical="center"/>
    </xf>
    <xf numFmtId="49" fontId="0" fillId="24" borderId="16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5" fillId="0" borderId="0" xfId="37" applyNumberFormat="1" applyFill="1" applyAlignment="1">
      <alignment horizontal="center" vertical="center"/>
    </xf>
    <xf numFmtId="0" fontId="5" fillId="0" borderId="16" xfId="37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49" fontId="0" fillId="15" borderId="16" xfId="0" applyNumberFormat="1" applyFont="1" applyFill="1" applyBorder="1" applyAlignment="1">
      <alignment horizontal="center"/>
    </xf>
    <xf numFmtId="49" fontId="0" fillId="25" borderId="16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3" fontId="25" fillId="0" borderId="16" xfId="0" applyNumberFormat="1" applyFont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/>
    </xf>
    <xf numFmtId="177" fontId="0" fillId="0" borderId="18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49" fontId="26" fillId="0" borderId="16" xfId="37" applyNumberFormat="1" applyFont="1" applyFill="1" applyBorder="1" applyAlignment="1">
      <alignment horizontal="center" vertical="center"/>
    </xf>
    <xf numFmtId="49" fontId="22" fillId="0" borderId="0" xfId="0" applyNumberFormat="1" applyFont="1" applyFill="1" applyAlignment="1">
      <alignment/>
    </xf>
    <xf numFmtId="177" fontId="22" fillId="0" borderId="0" xfId="0" applyNumberFormat="1" applyFont="1" applyFill="1" applyAlignment="1">
      <alignment/>
    </xf>
    <xf numFmtId="177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44" fontId="22" fillId="11" borderId="13" xfId="40" applyFont="1" applyFill="1" applyBorder="1" applyAlignment="1">
      <alignment horizontal="center" vertical="center" wrapText="1"/>
    </xf>
    <xf numFmtId="0" fontId="0" fillId="11" borderId="19" xfId="0" applyFill="1" applyBorder="1" applyAlignment="1">
      <alignment horizontal="center" vertical="center" wrapText="1"/>
    </xf>
    <xf numFmtId="0" fontId="0" fillId="11" borderId="20" xfId="0" applyFill="1" applyBorder="1" applyAlignment="1">
      <alignment horizontal="center" vertical="center" wrapText="1"/>
    </xf>
    <xf numFmtId="44" fontId="22" fillId="10" borderId="11" xfId="4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4" fontId="22" fillId="10" borderId="10" xfId="4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4" fontId="22" fillId="4" borderId="10" xfId="40" applyFont="1" applyFill="1" applyBorder="1" applyAlignment="1">
      <alignment horizontal="center" vertical="center" wrapText="1"/>
    </xf>
    <xf numFmtId="44" fontId="22" fillId="4" borderId="11" xfId="40" applyFont="1" applyFill="1" applyBorder="1" applyAlignment="1">
      <alignment horizontal="center" vertical="center" wrapText="1"/>
    </xf>
    <xf numFmtId="44" fontId="22" fillId="7" borderId="13" xfId="40" applyFont="1" applyFill="1" applyBorder="1" applyAlignment="1">
      <alignment horizontal="center" vertical="center" wrapText="1"/>
    </xf>
    <xf numFmtId="0" fontId="0" fillId="7" borderId="20" xfId="0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larova@trhs.cz" TargetMode="External" /><Relationship Id="rId2" Type="http://schemas.openxmlformats.org/officeDocument/2006/relationships/hyperlink" Target="mailto:kolarova@trhs.cz" TargetMode="External" /><Relationship Id="rId3" Type="http://schemas.openxmlformats.org/officeDocument/2006/relationships/hyperlink" Target="mailto:seifert@ogv.cz" TargetMode="External" /><Relationship Id="rId4" Type="http://schemas.openxmlformats.org/officeDocument/2006/relationships/hyperlink" Target="mailto:seifert@ogv.cz" TargetMode="External" /><Relationship Id="rId5" Type="http://schemas.openxmlformats.org/officeDocument/2006/relationships/hyperlink" Target="mailto:info@spsstrebic.cz" TargetMode="External" /><Relationship Id="rId6" Type="http://schemas.openxmlformats.org/officeDocument/2006/relationships/hyperlink" Target="mailto:info@spsstrebic.cz" TargetMode="External" /><Relationship Id="rId7" Type="http://schemas.openxmlformats.org/officeDocument/2006/relationships/hyperlink" Target="mailto:info@spsstrebic.cz" TargetMode="External" /><Relationship Id="rId8" Type="http://schemas.openxmlformats.org/officeDocument/2006/relationships/hyperlink" Target="mailto:info@spsstrebic.cz" TargetMode="External" /><Relationship Id="rId9" Type="http://schemas.openxmlformats.org/officeDocument/2006/relationships/hyperlink" Target="mailto:reditel@domovzdirec.cz" TargetMode="External" /><Relationship Id="rId10" Type="http://schemas.openxmlformats.org/officeDocument/2006/relationships/hyperlink" Target="mailto:reditel@domovzdirec.cz" TargetMode="External" /><Relationship Id="rId11" Type="http://schemas.openxmlformats.org/officeDocument/2006/relationships/hyperlink" Target="mailto:reditel@domovzdirec.cz" TargetMode="External" /><Relationship Id="rId12" Type="http://schemas.openxmlformats.org/officeDocument/2006/relationships/hyperlink" Target="mailto:provoz@hdj.cz" TargetMode="External" /><Relationship Id="rId13" Type="http://schemas.openxmlformats.org/officeDocument/2006/relationships/hyperlink" Target="mailto:provoz@hdj.cz" TargetMode="External" /><Relationship Id="rId14" Type="http://schemas.openxmlformats.org/officeDocument/2006/relationships/hyperlink" Target="mailto:provoz@hdj.cz" TargetMode="External" /><Relationship Id="rId15" Type="http://schemas.openxmlformats.org/officeDocument/2006/relationships/hyperlink" Target="mailto:provoz@hdj.cz" TargetMode="External" /><Relationship Id="rId16" Type="http://schemas.openxmlformats.org/officeDocument/2006/relationships/hyperlink" Target="mailto:provoz@hdj.cz" TargetMode="External" /><Relationship Id="rId17" Type="http://schemas.openxmlformats.org/officeDocument/2006/relationships/hyperlink" Target="mailto:provoz@hdj.cz" TargetMode="External" /><Relationship Id="rId18" Type="http://schemas.openxmlformats.org/officeDocument/2006/relationships/hyperlink" Target="mailto:provoz@hdj.cz" TargetMode="External" /><Relationship Id="rId19" Type="http://schemas.openxmlformats.org/officeDocument/2006/relationships/hyperlink" Target="mailto:provoz@hdj.cz" TargetMode="External" /><Relationship Id="rId20" Type="http://schemas.openxmlformats.org/officeDocument/2006/relationships/hyperlink" Target="mailto:provoz@hdj.cz" TargetMode="External" /><Relationship Id="rId21" Type="http://schemas.openxmlformats.org/officeDocument/2006/relationships/hyperlink" Target="mailto:provoz@hdj.cz" TargetMode="External" /><Relationship Id="rId22" Type="http://schemas.openxmlformats.org/officeDocument/2006/relationships/hyperlink" Target="mailto:provoz@hdj.cz" TargetMode="External" /><Relationship Id="rId23" Type="http://schemas.openxmlformats.org/officeDocument/2006/relationships/hyperlink" Target="mailto:provoz@hdj.cz" TargetMode="External" /><Relationship Id="rId24" Type="http://schemas.openxmlformats.org/officeDocument/2006/relationships/hyperlink" Target="mailto:provoz@hdj.cz" TargetMode="External" /><Relationship Id="rId25" Type="http://schemas.openxmlformats.org/officeDocument/2006/relationships/hyperlink" Target="mailto:ksusv@ksusv.cz" TargetMode="External" /><Relationship Id="rId26" Type="http://schemas.openxmlformats.org/officeDocument/2006/relationships/hyperlink" Target="mailto:ksusv@ksusv.cz" TargetMode="External" /><Relationship Id="rId27" Type="http://schemas.openxmlformats.org/officeDocument/2006/relationships/hyperlink" Target="mailto:ksusv@ksusv.cz" TargetMode="External" /><Relationship Id="rId28" Type="http://schemas.openxmlformats.org/officeDocument/2006/relationships/hyperlink" Target="mailto:ksusv@ksusv.cz" TargetMode="External" /><Relationship Id="rId29" Type="http://schemas.openxmlformats.org/officeDocument/2006/relationships/hyperlink" Target="mailto:ksusv@ksusv.cz" TargetMode="External" /><Relationship Id="rId30" Type="http://schemas.openxmlformats.org/officeDocument/2006/relationships/hyperlink" Target="mailto:ksusv@ksusv.cz" TargetMode="External" /><Relationship Id="rId31" Type="http://schemas.openxmlformats.org/officeDocument/2006/relationships/hyperlink" Target="mailto:ksusv@ksusv.cz" TargetMode="External" /><Relationship Id="rId32" Type="http://schemas.openxmlformats.org/officeDocument/2006/relationships/hyperlink" Target="mailto:ksusv@ksusv.cz" TargetMode="External" /><Relationship Id="rId33" Type="http://schemas.openxmlformats.org/officeDocument/2006/relationships/hyperlink" Target="mailto:ksusv@ksusv.cz" TargetMode="External" /><Relationship Id="rId34" Type="http://schemas.openxmlformats.org/officeDocument/2006/relationships/hyperlink" Target="mailto:ksusv@ksusv.cz" TargetMode="External" /><Relationship Id="rId35" Type="http://schemas.openxmlformats.org/officeDocument/2006/relationships/hyperlink" Target="mailto:ksusv@ksusv.cz" TargetMode="External" /><Relationship Id="rId36" Type="http://schemas.openxmlformats.org/officeDocument/2006/relationships/hyperlink" Target="mailto:ksusv@ksusv.cz" TargetMode="External" /><Relationship Id="rId37" Type="http://schemas.openxmlformats.org/officeDocument/2006/relationships/hyperlink" Target="mailto:ksusv@ksusv.cz" TargetMode="External" /><Relationship Id="rId38" Type="http://schemas.openxmlformats.org/officeDocument/2006/relationships/hyperlink" Target="mailto:ksusv@ksusv.cz" TargetMode="External" /><Relationship Id="rId39" Type="http://schemas.openxmlformats.org/officeDocument/2006/relationships/hyperlink" Target="mailto:ksusv@ksusv.cz" TargetMode="External" /><Relationship Id="rId40" Type="http://schemas.openxmlformats.org/officeDocument/2006/relationships/hyperlink" Target="mailto:ksusv@ksusv.cz" TargetMode="External" /><Relationship Id="rId41" Type="http://schemas.openxmlformats.org/officeDocument/2006/relationships/hyperlink" Target="mailto:ksusv@ksusv.cz" TargetMode="External" /><Relationship Id="rId42" Type="http://schemas.openxmlformats.org/officeDocument/2006/relationships/hyperlink" Target="mailto:ksusv@ksusv.cz" TargetMode="External" /><Relationship Id="rId43" Type="http://schemas.openxmlformats.org/officeDocument/2006/relationships/hyperlink" Target="mailto:ksusv@ksusv.cz" TargetMode="External" /><Relationship Id="rId44" Type="http://schemas.openxmlformats.org/officeDocument/2006/relationships/hyperlink" Target="mailto:ksusv@ksusv.cz" TargetMode="External" /><Relationship Id="rId45" Type="http://schemas.openxmlformats.org/officeDocument/2006/relationships/hyperlink" Target="mailto:ksusv@ksusv.cz" TargetMode="External" /><Relationship Id="rId46" Type="http://schemas.openxmlformats.org/officeDocument/2006/relationships/hyperlink" Target="mailto:ksusv@ksusv.cz" TargetMode="External" /><Relationship Id="rId47" Type="http://schemas.openxmlformats.org/officeDocument/2006/relationships/hyperlink" Target="mailto:ksusv@ksusv.cz" TargetMode="External" /><Relationship Id="rId48" Type="http://schemas.openxmlformats.org/officeDocument/2006/relationships/hyperlink" Target="mailto:ksusv@ksusv.cz" TargetMode="External" /><Relationship Id="rId49" Type="http://schemas.openxmlformats.org/officeDocument/2006/relationships/hyperlink" Target="mailto:ksusv@ksusv.cz" TargetMode="External" /><Relationship Id="rId50" Type="http://schemas.openxmlformats.org/officeDocument/2006/relationships/hyperlink" Target="mailto:ksusv@ksusv.cz" TargetMode="External" /><Relationship Id="rId51" Type="http://schemas.openxmlformats.org/officeDocument/2006/relationships/hyperlink" Target="mailto:ksusv@ksusv.cz" TargetMode="External" /><Relationship Id="rId52" Type="http://schemas.openxmlformats.org/officeDocument/2006/relationships/hyperlink" Target="mailto:ksusv@ksusv.cz" TargetMode="External" /><Relationship Id="rId53" Type="http://schemas.openxmlformats.org/officeDocument/2006/relationships/hyperlink" Target="mailto:ksusv@ksusv.cz" TargetMode="External" /><Relationship Id="rId54" Type="http://schemas.openxmlformats.org/officeDocument/2006/relationships/hyperlink" Target="mailto:ksusv@ksusv.cz" TargetMode="External" /><Relationship Id="rId55" Type="http://schemas.openxmlformats.org/officeDocument/2006/relationships/hyperlink" Target="mailto:ksusv@ksusv.cz" TargetMode="External" /><Relationship Id="rId56" Type="http://schemas.openxmlformats.org/officeDocument/2006/relationships/hyperlink" Target="mailto:ksusv@ksusv.cz" TargetMode="External" /><Relationship Id="rId57" Type="http://schemas.openxmlformats.org/officeDocument/2006/relationships/hyperlink" Target="mailto:ksusv@ksusv.cz" TargetMode="External" /><Relationship Id="rId58" Type="http://schemas.openxmlformats.org/officeDocument/2006/relationships/hyperlink" Target="mailto:ksusv@ksusv.cz" TargetMode="External" /><Relationship Id="rId59" Type="http://schemas.openxmlformats.org/officeDocument/2006/relationships/hyperlink" Target="mailto:ksusv@ksusv.cz" TargetMode="External" /><Relationship Id="rId60" Type="http://schemas.openxmlformats.org/officeDocument/2006/relationships/hyperlink" Target="mailto:ksusv@ksusv.cz" TargetMode="External" /><Relationship Id="rId61" Type="http://schemas.openxmlformats.org/officeDocument/2006/relationships/hyperlink" Target="mailto:ksusv@ksusv.cz" TargetMode="External" /><Relationship Id="rId62" Type="http://schemas.openxmlformats.org/officeDocument/2006/relationships/hyperlink" Target="mailto:ksusv@ksusv.cz" TargetMode="External" /><Relationship Id="rId63" Type="http://schemas.openxmlformats.org/officeDocument/2006/relationships/hyperlink" Target="mailto:ksusv@ksusv.cz" TargetMode="External" /><Relationship Id="rId64" Type="http://schemas.openxmlformats.org/officeDocument/2006/relationships/hyperlink" Target="mailto:ksusv@ksusv.cz" TargetMode="External" /><Relationship Id="rId65" Type="http://schemas.openxmlformats.org/officeDocument/2006/relationships/hyperlink" Target="mailto:ksusv@ksusv.cz" TargetMode="External" /><Relationship Id="rId66" Type="http://schemas.openxmlformats.org/officeDocument/2006/relationships/hyperlink" Target="mailto:ksusv@ksusv.cz" TargetMode="External" /><Relationship Id="rId67" Type="http://schemas.openxmlformats.org/officeDocument/2006/relationships/hyperlink" Target="mailto:ddhumpolec@quick.cz" TargetMode="External" /><Relationship Id="rId68" Type="http://schemas.openxmlformats.org/officeDocument/2006/relationships/hyperlink" Target="mailto:ddhumpolec@quick.cz" TargetMode="External" /><Relationship Id="rId69" Type="http://schemas.openxmlformats.org/officeDocument/2006/relationships/hyperlink" Target="mailto:sekretarka@gybnp.cz" TargetMode="External" /><Relationship Id="rId70" Type="http://schemas.openxmlformats.org/officeDocument/2006/relationships/hyperlink" Target="mailto:sekretarka@gybnp.cz" TargetMode="External" /><Relationship Id="rId71" Type="http://schemas.openxmlformats.org/officeDocument/2006/relationships/hyperlink" Target="mailto:sekretarka@gybnp.cz" TargetMode="External" /><Relationship Id="rId72" Type="http://schemas.openxmlformats.org/officeDocument/2006/relationships/hyperlink" Target="mailto:sekretarka@gybnp.cz" TargetMode="External" /><Relationship Id="rId73" Type="http://schemas.openxmlformats.org/officeDocument/2006/relationships/hyperlink" Target="mailto:reditelna@gymnazium.ji.cz" TargetMode="External" /><Relationship Id="rId74" Type="http://schemas.openxmlformats.org/officeDocument/2006/relationships/hyperlink" Target="mailto:reditelna@gymnazium.ji.cz" TargetMode="External" /><Relationship Id="rId75" Type="http://schemas.openxmlformats.org/officeDocument/2006/relationships/hyperlink" Target="mailto:ddomov@tiscali.cz" TargetMode="External" /><Relationship Id="rId76" Type="http://schemas.openxmlformats.org/officeDocument/2006/relationships/hyperlink" Target="mailto:specskoly@volny.cz" TargetMode="External" /><Relationship Id="rId77" Type="http://schemas.openxmlformats.org/officeDocument/2006/relationships/hyperlink" Target="mailto:specskoly@volny.cz" TargetMode="External" /><Relationship Id="rId78" Type="http://schemas.openxmlformats.org/officeDocument/2006/relationships/hyperlink" Target="mailto:specskoly@volny.cz" TargetMode="External" /><Relationship Id="rId79" Type="http://schemas.openxmlformats.org/officeDocument/2006/relationships/hyperlink" Target="mailto:specskoly@volny.cz" TargetMode="External" /><Relationship Id="rId80" Type="http://schemas.openxmlformats.org/officeDocument/2006/relationships/hyperlink" Target="mailto:specskoly@volny.cz" TargetMode="External" /><Relationship Id="rId81" Type="http://schemas.openxmlformats.org/officeDocument/2006/relationships/hyperlink" Target="mailto:zvs.ledec@tiscali.cz" TargetMode="External" /><Relationship Id="rId82" Type="http://schemas.openxmlformats.org/officeDocument/2006/relationships/hyperlink" Target="mailto:zvs.ledec@tiscali.cz" TargetMode="External" /><Relationship Id="rId83" Type="http://schemas.openxmlformats.org/officeDocument/2006/relationships/hyperlink" Target="mailto:szesbys@szesby.cz" TargetMode="External" /><Relationship Id="rId84" Type="http://schemas.openxmlformats.org/officeDocument/2006/relationships/hyperlink" Target="mailto:b.kubat@uspzbozi.cz" TargetMode="External" /><Relationship Id="rId85" Type="http://schemas.openxmlformats.org/officeDocument/2006/relationships/hyperlink" Target="mailto:b.kubat@uspzbozi.cz" TargetMode="External" /><Relationship Id="rId86" Type="http://schemas.openxmlformats.org/officeDocument/2006/relationships/hyperlink" Target="mailto:ddjemnice@cmail.cz" TargetMode="External" /><Relationship Id="rId87" Type="http://schemas.openxmlformats.org/officeDocument/2006/relationships/hyperlink" Target="mailto:ddjemnice@cmail.cz" TargetMode="External" /><Relationship Id="rId88" Type="http://schemas.openxmlformats.org/officeDocument/2006/relationships/hyperlink" Target="mailto:ppptr@volny.cz" TargetMode="External" /><Relationship Id="rId89" Type="http://schemas.openxmlformats.org/officeDocument/2006/relationships/hyperlink" Target="mailto:ppptr@volny.cz" TargetMode="External" /><Relationship Id="rId90" Type="http://schemas.openxmlformats.org/officeDocument/2006/relationships/hyperlink" Target="mailto:schreiberova@oa-pe.cz" TargetMode="External" /><Relationship Id="rId91" Type="http://schemas.openxmlformats.org/officeDocument/2006/relationships/hyperlink" Target="mailto:zak@zzsvysocina.cz" TargetMode="External" /><Relationship Id="rId92" Type="http://schemas.openxmlformats.org/officeDocument/2006/relationships/hyperlink" Target="mailto:zak@zzsvysocina.cz" TargetMode="External" /><Relationship Id="rId93" Type="http://schemas.openxmlformats.org/officeDocument/2006/relationships/hyperlink" Target="mailto:reditel@soukamenice.cz" TargetMode="External" /><Relationship Id="rId94" Type="http://schemas.openxmlformats.org/officeDocument/2006/relationships/hyperlink" Target="mailto:reditel@sos-humpolec.cz" TargetMode="External" /><Relationship Id="rId95" Type="http://schemas.openxmlformats.org/officeDocument/2006/relationships/hyperlink" Target="mailto:reditel@sos-humpolec.cz" TargetMode="External" /><Relationship Id="rId96" Type="http://schemas.openxmlformats.org/officeDocument/2006/relationships/hyperlink" Target="mailto:reditel@sos-humpolec.cz" TargetMode="External" /><Relationship Id="rId97" Type="http://schemas.openxmlformats.org/officeDocument/2006/relationships/hyperlink" Target="mailto:reditel@sos-humpolec.cz" TargetMode="External" /><Relationship Id="rId98" Type="http://schemas.openxmlformats.org/officeDocument/2006/relationships/hyperlink" Target="mailto:reditel@sos-humpolec.cz" TargetMode="External" /><Relationship Id="rId99" Type="http://schemas.openxmlformats.org/officeDocument/2006/relationships/hyperlink" Target="mailto:reditel@sos-humpolec.cz" TargetMode="External" /><Relationship Id="rId100" Type="http://schemas.openxmlformats.org/officeDocument/2006/relationships/hyperlink" Target="mailto:reditel@sos-humpolec.cz" TargetMode="External" /><Relationship Id="rId101" Type="http://schemas.openxmlformats.org/officeDocument/2006/relationships/hyperlink" Target="mailto:reditel@sos-humpolec.cz" TargetMode="External" /><Relationship Id="rId102" Type="http://schemas.openxmlformats.org/officeDocument/2006/relationships/hyperlink" Target="mailto:reditel@sos-humpolec.cz" TargetMode="External" /><Relationship Id="rId103" Type="http://schemas.openxmlformats.org/officeDocument/2006/relationships/hyperlink" Target="mailto:reditel@sos-humpolec.cz" TargetMode="External" /><Relationship Id="rId104" Type="http://schemas.openxmlformats.org/officeDocument/2006/relationships/hyperlink" Target="mailto:reditel@sos-humpolec.cz" TargetMode="External" /><Relationship Id="rId105" Type="http://schemas.openxmlformats.org/officeDocument/2006/relationships/hyperlink" Target="mailto:reditel@sos-humpolec.cz" TargetMode="External" /><Relationship Id="rId106" Type="http://schemas.openxmlformats.org/officeDocument/2006/relationships/hyperlink" Target="mailto:reditel@sos-humpolec.cz" TargetMode="External" /><Relationship Id="rId107" Type="http://schemas.openxmlformats.org/officeDocument/2006/relationships/hyperlink" Target="mailto:reditel@sos-humpolec.cz" TargetMode="External" /><Relationship Id="rId108" Type="http://schemas.openxmlformats.org/officeDocument/2006/relationships/hyperlink" Target="mailto:reditel@sos-humpolec.cz" TargetMode="External" /><Relationship Id="rId109" Type="http://schemas.openxmlformats.org/officeDocument/2006/relationships/hyperlink" Target="mailto:dd.velkyujezd@volny.cz" TargetMode="External" /><Relationship Id="rId110" Type="http://schemas.openxmlformats.org/officeDocument/2006/relationships/hyperlink" Target="mailto:dd.velkyujezd@volny.cz" TargetMode="External" /><Relationship Id="rId111" Type="http://schemas.openxmlformats.org/officeDocument/2006/relationships/hyperlink" Target="mailto:reditelka@hotelskola.cz" TargetMode="External" /><Relationship Id="rId112" Type="http://schemas.openxmlformats.org/officeDocument/2006/relationships/hyperlink" Target="mailto:reditelka@hotelskola.cz" TargetMode="External" /><Relationship Id="rId113" Type="http://schemas.openxmlformats.org/officeDocument/2006/relationships/hyperlink" Target="mailto:reditelka@hotelskola.cz" TargetMode="External" /><Relationship Id="rId114" Type="http://schemas.openxmlformats.org/officeDocument/2006/relationships/hyperlink" Target="mailto:reditelka@hotelskola.cz" TargetMode="External" /><Relationship Id="rId115" Type="http://schemas.openxmlformats.org/officeDocument/2006/relationships/hyperlink" Target="mailto:dd.senozaty@pel.cz" TargetMode="External" /><Relationship Id="rId116" Type="http://schemas.openxmlformats.org/officeDocument/2006/relationships/hyperlink" Target="mailto:dd.senozaty@pel.cz" TargetMode="External" /><Relationship Id="rId117" Type="http://schemas.openxmlformats.org/officeDocument/2006/relationships/hyperlink" Target="mailto:reditel@soukamenice.cz" TargetMode="External" /><Relationship Id="rId118" Type="http://schemas.openxmlformats.org/officeDocument/2006/relationships/hyperlink" Target="mailto:reditel@soukamenice.cz" TargetMode="External" /><Relationship Id="rId119" Type="http://schemas.openxmlformats.org/officeDocument/2006/relationships/hyperlink" Target="mailto:ddnv@chot.cz" TargetMode="External" /><Relationship Id="rId120" Type="http://schemas.openxmlformats.org/officeDocument/2006/relationships/hyperlink" Target="mailto:ddnv@chot.cz" TargetMode="External" /><Relationship Id="rId121" Type="http://schemas.openxmlformats.org/officeDocument/2006/relationships/hyperlink" Target="mailto:ddnv@chot.cz" TargetMode="External" /><Relationship Id="rId122" Type="http://schemas.openxmlformats.org/officeDocument/2006/relationships/hyperlink" Target="mailto:fiala@gymhu.cz" TargetMode="External" /><Relationship Id="rId123" Type="http://schemas.openxmlformats.org/officeDocument/2006/relationships/hyperlink" Target="mailto:junior@iol.cz" TargetMode="External" /><Relationship Id="rId124" Type="http://schemas.openxmlformats.org/officeDocument/2006/relationships/hyperlink" Target="mailto:reditel@sos-humpolec.cz" TargetMode="External" /><Relationship Id="rId125" Type="http://schemas.openxmlformats.org/officeDocument/2006/relationships/hyperlink" Target="mailto:skola@gvm.cz" TargetMode="External" /><Relationship Id="rId126" Type="http://schemas.openxmlformats.org/officeDocument/2006/relationships/hyperlink" Target="mailto:skola@gvm.cz" TargetMode="External" /><Relationship Id="rId127" Type="http://schemas.openxmlformats.org/officeDocument/2006/relationships/hyperlink" Target="mailto:knihovna@kkvysociny.cz" TargetMode="External" /><Relationship Id="rId128" Type="http://schemas.openxmlformats.org/officeDocument/2006/relationships/hyperlink" Target="mailto:o.hajek@muzeumpe.cz" TargetMode="External" /><Relationship Id="rId129" Type="http://schemas.openxmlformats.org/officeDocument/2006/relationships/hyperlink" Target="mailto:o.hajek@muzeumpe.cz" TargetMode="External" /><Relationship Id="rId130" Type="http://schemas.openxmlformats.org/officeDocument/2006/relationships/hyperlink" Target="mailto:o.hajek@muzeumpe.cz" TargetMode="External" /><Relationship Id="rId131" Type="http://schemas.openxmlformats.org/officeDocument/2006/relationships/hyperlink" Target="mailto:o.hajek@muzeumpe.cz" TargetMode="External" /><Relationship Id="rId132" Type="http://schemas.openxmlformats.org/officeDocument/2006/relationships/hyperlink" Target="mailto:spilkova@galeriehb.cz" TargetMode="External" /><Relationship Id="rId133" Type="http://schemas.openxmlformats.org/officeDocument/2006/relationships/hyperlink" Target="mailto:praveckova.hana@quick.cz" TargetMode="External" /><Relationship Id="rId134" Type="http://schemas.openxmlformats.org/officeDocument/2006/relationships/hyperlink" Target="mailto:dusp-cernovice@iol.cz" TargetMode="External" /><Relationship Id="rId135" Type="http://schemas.openxmlformats.org/officeDocument/2006/relationships/hyperlink" Target="mailto:dusp-cernovice@iol.cz" TargetMode="External" /><Relationship Id="rId136" Type="http://schemas.openxmlformats.org/officeDocument/2006/relationships/hyperlink" Target="mailto:dusp-cernovice@iol.cz" TargetMode="External" /><Relationship Id="rId137" Type="http://schemas.openxmlformats.org/officeDocument/2006/relationships/hyperlink" Target="mailto:dusp-cernovice@iol.cz" TargetMode="External" /><Relationship Id="rId138" Type="http://schemas.openxmlformats.org/officeDocument/2006/relationships/hyperlink" Target="mailto:dusp-cernovice@iol.cz" TargetMode="External" /><Relationship Id="rId139" Type="http://schemas.openxmlformats.org/officeDocument/2006/relationships/hyperlink" Target="mailto:dusp-cernovice@iol.cz" TargetMode="External" /><Relationship Id="rId140" Type="http://schemas.openxmlformats.org/officeDocument/2006/relationships/hyperlink" Target="mailto:dusp-cernovice@iol.cz" TargetMode="External" /><Relationship Id="rId141" Type="http://schemas.openxmlformats.org/officeDocument/2006/relationships/hyperlink" Target="mailto:dusp-cernovice@iol.cz" TargetMode="External" /><Relationship Id="rId142" Type="http://schemas.openxmlformats.org/officeDocument/2006/relationships/hyperlink" Target="mailto:dusp-cernovice@iol.cz" TargetMode="External" /><Relationship Id="rId143" Type="http://schemas.openxmlformats.org/officeDocument/2006/relationships/hyperlink" Target="mailto:maly@muzeum.ji.cz" TargetMode="External" /><Relationship Id="rId144" Type="http://schemas.openxmlformats.org/officeDocument/2006/relationships/hyperlink" Target="mailto:maly@muzeum.ji.cz" TargetMode="External" /><Relationship Id="rId145" Type="http://schemas.openxmlformats.org/officeDocument/2006/relationships/hyperlink" Target="mailto:maly@muzeum.ji.cz" TargetMode="External" /><Relationship Id="rId146" Type="http://schemas.openxmlformats.org/officeDocument/2006/relationships/hyperlink" Target="mailto:maly@muzeum.ji.cz" TargetMode="External" /><Relationship Id="rId147" Type="http://schemas.openxmlformats.org/officeDocument/2006/relationships/hyperlink" Target="mailto:special.skoly@tiscali.cz" TargetMode="External" /><Relationship Id="rId148" Type="http://schemas.openxmlformats.org/officeDocument/2006/relationships/hyperlink" Target="mailto:reditel.ddhb@hbnet.cz" TargetMode="External" /><Relationship Id="rId149" Type="http://schemas.openxmlformats.org/officeDocument/2006/relationships/hyperlink" Target="mailto:reditel.ddhb@hbnet.cz" TargetMode="External" /><Relationship Id="rId150" Type="http://schemas.openxmlformats.org/officeDocument/2006/relationships/hyperlink" Target="mailto:skola@ssremesel.cz" TargetMode="External" /><Relationship Id="rId151" Type="http://schemas.openxmlformats.org/officeDocument/2006/relationships/hyperlink" Target="mailto:skola@ssremesel.cz" TargetMode="External" /><Relationship Id="rId152" Type="http://schemas.openxmlformats.org/officeDocument/2006/relationships/hyperlink" Target="mailto:skola@ssremesel.cz" TargetMode="External" /><Relationship Id="rId153" Type="http://schemas.openxmlformats.org/officeDocument/2006/relationships/hyperlink" Target="mailto:ekonom@ledec-net.cz" TargetMode="External" /><Relationship Id="rId154" Type="http://schemas.openxmlformats.org/officeDocument/2006/relationships/hyperlink" Target="mailto:ekonom@ledec-net.cz" TargetMode="External" /><Relationship Id="rId155" Type="http://schemas.openxmlformats.org/officeDocument/2006/relationships/hyperlink" Target="mailto:ekonom@ledec-net.cz" TargetMode="External" /><Relationship Id="rId156" Type="http://schemas.openxmlformats.org/officeDocument/2006/relationships/hyperlink" Target="mailto:ekonom@ledec-net.cz" TargetMode="External" /><Relationship Id="rId157" Type="http://schemas.openxmlformats.org/officeDocument/2006/relationships/hyperlink" Target="mailto:ekonom@ledec-net.cz" TargetMode="External" /><Relationship Id="rId158" Type="http://schemas.openxmlformats.org/officeDocument/2006/relationships/hyperlink" Target="mailto:zamazal@helenin.cz" TargetMode="External" /><Relationship Id="rId159" Type="http://schemas.openxmlformats.org/officeDocument/2006/relationships/hyperlink" Target="mailto:info@sztrebic.cz" TargetMode="External" /><Relationship Id="rId160" Type="http://schemas.openxmlformats.org/officeDocument/2006/relationships/hyperlink" Target="mailto:info@sztrebic.cz" TargetMode="External" /><Relationship Id="rId161" Type="http://schemas.openxmlformats.org/officeDocument/2006/relationships/hyperlink" Target="mailto:iva.ptackova@spszr.cz" TargetMode="External" /><Relationship Id="rId162" Type="http://schemas.openxmlformats.org/officeDocument/2006/relationships/hyperlink" Target="mailto:statek@pel.cz" TargetMode="External" /><Relationship Id="rId163" Type="http://schemas.openxmlformats.org/officeDocument/2006/relationships/hyperlink" Target="mailto:statek@pel.cz" TargetMode="External" /><Relationship Id="rId164" Type="http://schemas.openxmlformats.org/officeDocument/2006/relationships/hyperlink" Target="mailto:statek@pel.cz" TargetMode="External" /><Relationship Id="rId165" Type="http://schemas.openxmlformats.org/officeDocument/2006/relationships/hyperlink" Target="mailto:statek@pel.cz" TargetMode="External" /><Relationship Id="rId166" Type="http://schemas.openxmlformats.org/officeDocument/2006/relationships/hyperlink" Target="mailto:statek@pel.cz" TargetMode="External" /><Relationship Id="rId167" Type="http://schemas.openxmlformats.org/officeDocument/2006/relationships/hyperlink" Target="mailto:statek@pel.cz" TargetMode="External" /><Relationship Id="rId168" Type="http://schemas.openxmlformats.org/officeDocument/2006/relationships/hyperlink" Target="mailto:statek@pel.cz" TargetMode="External" /><Relationship Id="rId169" Type="http://schemas.openxmlformats.org/officeDocument/2006/relationships/hyperlink" Target="mailto:ghb@ghb.cz" TargetMode="External" /><Relationship Id="rId170" Type="http://schemas.openxmlformats.org/officeDocument/2006/relationships/hyperlink" Target="mailto:ghb@ghb.cz" TargetMode="External" /><Relationship Id="rId171" Type="http://schemas.openxmlformats.org/officeDocument/2006/relationships/hyperlink" Target="mailto:kabelkova@pppji.cz" TargetMode="External" /><Relationship Id="rId172" Type="http://schemas.openxmlformats.org/officeDocument/2006/relationships/hyperlink" Target="mailto:ddhumpolec@telecom.cz" TargetMode="External" /><Relationship Id="rId173" Type="http://schemas.openxmlformats.org/officeDocument/2006/relationships/hyperlink" Target="mailto:ddhumpolec@telecom.cz" TargetMode="External" /><Relationship Id="rId174" Type="http://schemas.openxmlformats.org/officeDocument/2006/relationships/hyperlink" Target="mailto:usp.chlebounova@quick.cz" TargetMode="External" /><Relationship Id="rId175" Type="http://schemas.openxmlformats.org/officeDocument/2006/relationships/hyperlink" Target="mailto:reditelka@uspjinosov.cz" TargetMode="External" /><Relationship Id="rId176" Type="http://schemas.openxmlformats.org/officeDocument/2006/relationships/hyperlink" Target="mailto:reditelka@uspjinosov.cz" TargetMode="External" /><Relationship Id="rId177" Type="http://schemas.openxmlformats.org/officeDocument/2006/relationships/hyperlink" Target="mailto:gype@gymnazium-pe.cz" TargetMode="External" /><Relationship Id="rId178" Type="http://schemas.openxmlformats.org/officeDocument/2006/relationships/hyperlink" Target="mailto:gype@gymnazium-pe.cz" TargetMode="External" /><Relationship Id="rId179" Type="http://schemas.openxmlformats.org/officeDocument/2006/relationships/hyperlink" Target="mailto:gype@gymnazium-pe.cz" TargetMode="External" /><Relationship Id="rId180" Type="http://schemas.openxmlformats.org/officeDocument/2006/relationships/hyperlink" Target="mailto:gype@gymnazium-pe.cz" TargetMode="External" /><Relationship Id="rId181" Type="http://schemas.openxmlformats.org/officeDocument/2006/relationships/hyperlink" Target="mailto:dolezelova@oatrebic.cz" TargetMode="External" /><Relationship Id="rId182" Type="http://schemas.openxmlformats.org/officeDocument/2006/relationships/hyperlink" Target="mailto:dolezelova@oatrebic.cz" TargetMode="External" /><Relationship Id="rId183" Type="http://schemas.openxmlformats.org/officeDocument/2006/relationships/hyperlink" Target="mailto:dolezelova@oatrebic.cz" TargetMode="External" /><Relationship Id="rId184" Type="http://schemas.openxmlformats.org/officeDocument/2006/relationships/hyperlink" Target="mailto:dolezelova@oatrebic.cz" TargetMode="External" /><Relationship Id="rId185" Type="http://schemas.openxmlformats.org/officeDocument/2006/relationships/hyperlink" Target="mailto:zus.bnp@quick.cz" TargetMode="External" /><Relationship Id="rId186" Type="http://schemas.openxmlformats.org/officeDocument/2006/relationships/hyperlink" Target="mailto:sulcova@szszdar.cz" TargetMode="External" /><Relationship Id="rId187" Type="http://schemas.openxmlformats.org/officeDocument/2006/relationships/hyperlink" Target="mailto:sulcova@szszdar.cz" TargetMode="External" /><Relationship Id="rId188" Type="http://schemas.openxmlformats.org/officeDocument/2006/relationships/hyperlink" Target="mailto:szesbys@szesby.cz" TargetMode="External" /><Relationship Id="rId189" Type="http://schemas.openxmlformats.org/officeDocument/2006/relationships/hyperlink" Target="mailto:szesbys@szesby.cz" TargetMode="External" /><Relationship Id="rId190" Type="http://schemas.openxmlformats.org/officeDocument/2006/relationships/hyperlink" Target="mailto:szesbys@szesby.cz" TargetMode="External" /><Relationship Id="rId191" Type="http://schemas.openxmlformats.org/officeDocument/2006/relationships/hyperlink" Target="mailto:szesbys@szesby.cz" TargetMode="External" /><Relationship Id="rId192" Type="http://schemas.openxmlformats.org/officeDocument/2006/relationships/hyperlink" Target="mailto:szesbys@szesby.cz" TargetMode="External" /><Relationship Id="rId193" Type="http://schemas.openxmlformats.org/officeDocument/2006/relationships/hyperlink" Target="mailto:szesbys@szesby.cz" TargetMode="External" /><Relationship Id="rId194" Type="http://schemas.openxmlformats.org/officeDocument/2006/relationships/hyperlink" Target="mailto:stava.stanislav@gymsosmb.cz" TargetMode="External" /><Relationship Id="rId195" Type="http://schemas.openxmlformats.org/officeDocument/2006/relationships/hyperlink" Target="mailto:stava.stanislav@gymsosmb.cz" TargetMode="External" /><Relationship Id="rId196" Type="http://schemas.openxmlformats.org/officeDocument/2006/relationships/hyperlink" Target="mailto:jaros@ddonsov.cz" TargetMode="External" /><Relationship Id="rId197" Type="http://schemas.openxmlformats.org/officeDocument/2006/relationships/hyperlink" Target="mailto:cepelak@gymzr.cz" TargetMode="External" /><Relationship Id="rId198" Type="http://schemas.openxmlformats.org/officeDocument/2006/relationships/hyperlink" Target="mailto:fiala@gymhu.cz" TargetMode="External" /><Relationship Id="rId199" Type="http://schemas.openxmlformats.org/officeDocument/2006/relationships/hyperlink" Target="mailto:crha@sstzr.cz" TargetMode="External" /><Relationship Id="rId200" Type="http://schemas.openxmlformats.org/officeDocument/2006/relationships/hyperlink" Target="mailto:zus.pacov@mybox.cz" TargetMode="External" /><Relationship Id="rId201" Type="http://schemas.openxmlformats.org/officeDocument/2006/relationships/hyperlink" Target="mailto:reditelka@usptechobuz.cz" TargetMode="External" /><Relationship Id="rId202" Type="http://schemas.openxmlformats.org/officeDocument/2006/relationships/hyperlink" Target="mailto:reditelka@usptechobuz.cz" TargetMode="External" /><Relationship Id="rId203" Type="http://schemas.openxmlformats.org/officeDocument/2006/relationships/hyperlink" Target="mailto:reditelka@usptechobuz.cz" TargetMode="External" /><Relationship Id="rId204" Type="http://schemas.openxmlformats.org/officeDocument/2006/relationships/hyperlink" Target="mailto:ddtelc@ctn.cz" TargetMode="External" /><Relationship Id="rId205" Type="http://schemas.openxmlformats.org/officeDocument/2006/relationships/hyperlink" Target="mailto:ddtelc@ctn.cz" TargetMode="External" /><Relationship Id="rId206" Type="http://schemas.openxmlformats.org/officeDocument/2006/relationships/hyperlink" Target="mailto:usp.chlebounova@quick.cz" TargetMode="External" /><Relationship Id="rId207" Type="http://schemas.openxmlformats.org/officeDocument/2006/relationships/hyperlink" Target="mailto:usp.chlebounova@quick.cz" TargetMode="External" /><Relationship Id="rId208" Type="http://schemas.openxmlformats.org/officeDocument/2006/relationships/hyperlink" Target="mailto:zvermi@tiscali.cz" TargetMode="External" /><Relationship Id="rId209" Type="http://schemas.openxmlformats.org/officeDocument/2006/relationships/hyperlink" Target="mailto:zvermi@tiscali.cz" TargetMode="External" /><Relationship Id="rId210" Type="http://schemas.openxmlformats.org/officeDocument/2006/relationships/hyperlink" Target="mailto:iva.ptackova@spszr.cz" TargetMode="External" /><Relationship Id="rId211" Type="http://schemas.openxmlformats.org/officeDocument/2006/relationships/hyperlink" Target="mailto:reditelka@dpstrebic.cz" TargetMode="External" /><Relationship Id="rId212" Type="http://schemas.openxmlformats.org/officeDocument/2006/relationships/hyperlink" Target="mailto:reditelka@dpstrebic.cz" TargetMode="External" /><Relationship Id="rId213" Type="http://schemas.openxmlformats.org/officeDocument/2006/relationships/hyperlink" Target="mailto:reditelka@dpstrebic.cz" TargetMode="External" /><Relationship Id="rId214" Type="http://schemas.openxmlformats.org/officeDocument/2006/relationships/hyperlink" Target="mailto:reditel@ssos-ji.cz" TargetMode="External" /><Relationship Id="rId215" Type="http://schemas.openxmlformats.org/officeDocument/2006/relationships/hyperlink" Target="mailto:reditel@ssos-ji.cz" TargetMode="External" /><Relationship Id="rId216" Type="http://schemas.openxmlformats.org/officeDocument/2006/relationships/hyperlink" Target="mailto:reditel@ssos-ji.cz" TargetMode="External" /><Relationship Id="rId217" Type="http://schemas.openxmlformats.org/officeDocument/2006/relationships/hyperlink" Target="mailto:a.zambersky@zamek-trebic.cz" TargetMode="External" /><Relationship Id="rId218" Type="http://schemas.openxmlformats.org/officeDocument/2006/relationships/hyperlink" Target="mailto:a.zambersky@zamek-trebic.cz" TargetMode="External" /><Relationship Id="rId219" Type="http://schemas.openxmlformats.org/officeDocument/2006/relationships/hyperlink" Target="mailto:a.zambersky@zamek-trebic.cz" TargetMode="External" /><Relationship Id="rId220" Type="http://schemas.openxmlformats.org/officeDocument/2006/relationships/hyperlink" Target="mailto:a.zambersky@zamek-trebic.cz" TargetMode="External" /><Relationship Id="rId221" Type="http://schemas.openxmlformats.org/officeDocument/2006/relationships/hyperlink" Target="mailto:a.zambersky@zamek-trebic.cz" TargetMode="External" /><Relationship Id="rId222" Type="http://schemas.openxmlformats.org/officeDocument/2006/relationships/hyperlink" Target="mailto:a.zambersky@zamek-trebic.cz" TargetMode="External" /><Relationship Id="rId223" Type="http://schemas.openxmlformats.org/officeDocument/2006/relationships/hyperlink" Target="mailto:a.zambersky@zamek-trebic.cz" TargetMode="External" /><Relationship Id="rId224" Type="http://schemas.openxmlformats.org/officeDocument/2006/relationships/hyperlink" Target="mailto:a.zambersky@zamek-trebic.cz" TargetMode="External" /><Relationship Id="rId225" Type="http://schemas.openxmlformats.org/officeDocument/2006/relationships/hyperlink" Target="mailto:a.zambersky@zamek-trebic.cz" TargetMode="External" /><Relationship Id="rId226" Type="http://schemas.openxmlformats.org/officeDocument/2006/relationships/hyperlink" Target="mailto:a.zambersky@zamek-trebic.cz" TargetMode="External" /><Relationship Id="rId227" Type="http://schemas.openxmlformats.org/officeDocument/2006/relationships/hyperlink" Target="mailto:a.zambersky@zamek-trebic.cz" TargetMode="External" /><Relationship Id="rId228" Type="http://schemas.openxmlformats.org/officeDocument/2006/relationships/hyperlink" Target="mailto:%20reditel@souopr.ji.cz" TargetMode="External" /><Relationship Id="rId229" Type="http://schemas.openxmlformats.org/officeDocument/2006/relationships/hyperlink" Target="mailto:%20reditel@souopr.ji.cz" TargetMode="External" /><Relationship Id="rId230" Type="http://schemas.openxmlformats.org/officeDocument/2006/relationships/hyperlink" Target="mailto:ekonom@detske-centrum-ji.cz" TargetMode="External" /><Relationship Id="rId231" Type="http://schemas.openxmlformats.org/officeDocument/2006/relationships/hyperlink" Target="mailto:pospichal@sskola-trest.cz" TargetMode="External" /><Relationship Id="rId232" Type="http://schemas.openxmlformats.org/officeDocument/2006/relationships/hyperlink" Target="mailto:pospichal@sskola-trest.cz" TargetMode="External" /><Relationship Id="rId233" Type="http://schemas.openxmlformats.org/officeDocument/2006/relationships/hyperlink" Target="mailto:fiala@stavskola.cz" TargetMode="External" /><Relationship Id="rId234" Type="http://schemas.openxmlformats.org/officeDocument/2006/relationships/hyperlink" Target="mailto:pdddmbynp@seznam.cz" TargetMode="External" /><Relationship Id="rId235" Type="http://schemas.openxmlformats.org/officeDocument/2006/relationships/hyperlink" Target="mailto:dolezal@ssrs.cz" TargetMode="External" /><Relationship Id="rId236" Type="http://schemas.openxmlformats.org/officeDocument/2006/relationships/hyperlink" Target="mailto:dolezal@ssrs.cz" TargetMode="External" /><Relationship Id="rId237" Type="http://schemas.openxmlformats.org/officeDocument/2006/relationships/hyperlink" Target="mailto:dolezal@ssrs.cz" TargetMode="External" /><Relationship Id="rId238" Type="http://schemas.openxmlformats.org/officeDocument/2006/relationships/hyperlink" Target="mailto:dolezal@ssrs.cz" TargetMode="External" /><Relationship Id="rId239" Type="http://schemas.openxmlformats.org/officeDocument/2006/relationships/hyperlink" Target="mailto:dolezal@ssrs.cz" TargetMode="External" /><Relationship Id="rId240" Type="http://schemas.openxmlformats.org/officeDocument/2006/relationships/hyperlink" Target="mailto:dolezal@ssrs.cz" TargetMode="External" /><Relationship Id="rId241" Type="http://schemas.openxmlformats.org/officeDocument/2006/relationships/hyperlink" Target="mailto:dolezal@ssrs.cz" TargetMode="External" /><Relationship Id="rId24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29"/>
  <sheetViews>
    <sheetView tabSelected="1" workbookViewId="0" topLeftCell="I279">
      <selection activeCell="Z327" sqref="Z327"/>
    </sheetView>
  </sheetViews>
  <sheetFormatPr defaultColWidth="9.140625" defaultRowHeight="12.75"/>
  <cols>
    <col min="1" max="1" width="5.7109375" style="1" customWidth="1"/>
    <col min="2" max="2" width="12.140625" style="1" hidden="1" customWidth="1"/>
    <col min="3" max="3" width="20.8515625" style="1" customWidth="1"/>
    <col min="4" max="4" width="86.421875" style="60" customWidth="1"/>
    <col min="5" max="5" width="15.57421875" style="1" customWidth="1"/>
    <col min="6" max="6" width="21.421875" style="1" hidden="1" customWidth="1"/>
    <col min="7" max="7" width="17.57421875" style="1" hidden="1" customWidth="1"/>
    <col min="8" max="8" width="40.8515625" style="1" hidden="1" customWidth="1"/>
    <col min="9" max="9" width="19.7109375" style="1" customWidth="1"/>
    <col min="10" max="10" width="24.8515625" style="1" customWidth="1"/>
    <col min="11" max="11" width="9.421875" style="1" customWidth="1"/>
    <col min="12" max="12" width="9.8515625" style="1" customWidth="1"/>
    <col min="13" max="13" width="20.8515625" style="1" customWidth="1"/>
    <col min="14" max="14" width="8.421875" style="1" customWidth="1"/>
    <col min="15" max="15" width="11.00390625" style="1" customWidth="1"/>
    <col min="16" max="16" width="11.28125" style="1" hidden="1" customWidth="1"/>
    <col min="17" max="17" width="11.140625" style="1" hidden="1" customWidth="1"/>
    <col min="18" max="18" width="25.28125" style="1" hidden="1" customWidth="1"/>
    <col min="19" max="19" width="16.7109375" style="1" hidden="1" customWidth="1"/>
    <col min="20" max="20" width="12.28125" style="1" hidden="1" customWidth="1"/>
    <col min="21" max="21" width="12.421875" style="1" hidden="1" customWidth="1"/>
    <col min="22" max="25" width="10.8515625" style="1" hidden="1" customWidth="1"/>
    <col min="26" max="26" width="12.7109375" style="1" customWidth="1"/>
    <col min="27" max="27" width="13.00390625" style="1" hidden="1" customWidth="1"/>
    <col min="28" max="28" width="28.8515625" style="1" hidden="1" customWidth="1"/>
    <col min="29" max="16384" width="9.140625" style="1" customWidth="1"/>
  </cols>
  <sheetData>
    <row r="1" spans="1:32" ht="15.75">
      <c r="A1" s="64" t="s">
        <v>519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62" ht="16.5" thickBot="1">
      <c r="A2" s="2"/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2" s="10" customFormat="1" ht="47.25" customHeight="1" thickBot="1">
      <c r="A3" s="6"/>
      <c r="B3" s="68" t="s">
        <v>520</v>
      </c>
      <c r="C3" s="69"/>
      <c r="D3" s="72" t="s">
        <v>521</v>
      </c>
      <c r="E3" s="73"/>
      <c r="F3" s="71"/>
      <c r="G3" s="71"/>
      <c r="H3" s="69"/>
      <c r="I3" s="70" t="s">
        <v>522</v>
      </c>
      <c r="J3" s="71"/>
      <c r="K3" s="71"/>
      <c r="L3" s="71"/>
      <c r="M3" s="71"/>
      <c r="N3" s="71"/>
      <c r="O3" s="7"/>
      <c r="P3" s="7"/>
      <c r="Q3" s="7"/>
      <c r="R3" s="7"/>
      <c r="S3" s="7"/>
      <c r="T3" s="74" t="s">
        <v>523</v>
      </c>
      <c r="U3" s="75"/>
      <c r="V3" s="65" t="s">
        <v>524</v>
      </c>
      <c r="W3" s="66"/>
      <c r="X3" s="66"/>
      <c r="Y3" s="66"/>
      <c r="Z3" s="66"/>
      <c r="AA3" s="67"/>
      <c r="AB3" s="8" t="s">
        <v>525</v>
      </c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</row>
    <row r="4" spans="1:71" s="18" customFormat="1" ht="26.25" customHeight="1">
      <c r="A4" s="11" t="s">
        <v>526</v>
      </c>
      <c r="B4" s="12" t="s">
        <v>527</v>
      </c>
      <c r="C4" s="13" t="s">
        <v>528</v>
      </c>
      <c r="D4" s="11" t="s">
        <v>529</v>
      </c>
      <c r="E4" s="12" t="s">
        <v>530</v>
      </c>
      <c r="F4" s="12" t="s">
        <v>531</v>
      </c>
      <c r="G4" s="12" t="s">
        <v>532</v>
      </c>
      <c r="H4" s="12" t="s">
        <v>533</v>
      </c>
      <c r="I4" s="11" t="s">
        <v>534</v>
      </c>
      <c r="J4" s="11" t="s">
        <v>535</v>
      </c>
      <c r="K4" s="11" t="s">
        <v>536</v>
      </c>
      <c r="L4" s="11" t="s">
        <v>537</v>
      </c>
      <c r="M4" s="11" t="s">
        <v>538</v>
      </c>
      <c r="N4" s="11" t="s">
        <v>539</v>
      </c>
      <c r="O4" s="12" t="s">
        <v>540</v>
      </c>
      <c r="P4" s="11" t="s">
        <v>541</v>
      </c>
      <c r="Q4" s="12" t="s">
        <v>542</v>
      </c>
      <c r="R4" s="11" t="s">
        <v>543</v>
      </c>
      <c r="S4" s="12" t="s">
        <v>544</v>
      </c>
      <c r="T4" s="14" t="s">
        <v>545</v>
      </c>
      <c r="U4" s="15" t="s">
        <v>546</v>
      </c>
      <c r="V4" s="14" t="s">
        <v>547</v>
      </c>
      <c r="W4" s="15" t="s">
        <v>548</v>
      </c>
      <c r="X4" s="14" t="s">
        <v>549</v>
      </c>
      <c r="Y4" s="15" t="s">
        <v>550</v>
      </c>
      <c r="Z4" s="14" t="s">
        <v>551</v>
      </c>
      <c r="AA4" s="15" t="s">
        <v>552</v>
      </c>
      <c r="AB4" s="16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</row>
    <row r="5" spans="1:28" s="26" customFormat="1" ht="14.25" customHeight="1">
      <c r="A5" s="19">
        <f>ROW(A1)</f>
        <v>1</v>
      </c>
      <c r="B5" s="20"/>
      <c r="C5" s="20" t="s">
        <v>553</v>
      </c>
      <c r="D5" s="20" t="s">
        <v>554</v>
      </c>
      <c r="E5" s="20" t="s">
        <v>555</v>
      </c>
      <c r="F5" s="20" t="s">
        <v>556</v>
      </c>
      <c r="G5" s="20" t="s">
        <v>557</v>
      </c>
      <c r="H5" s="21" t="s">
        <v>558</v>
      </c>
      <c r="I5" s="20" t="s">
        <v>559</v>
      </c>
      <c r="J5" s="20" t="s">
        <v>560</v>
      </c>
      <c r="K5" s="20" t="s">
        <v>561</v>
      </c>
      <c r="L5" s="20" t="s">
        <v>562</v>
      </c>
      <c r="M5" s="20" t="s">
        <v>563</v>
      </c>
      <c r="N5" s="22" t="s">
        <v>564</v>
      </c>
      <c r="O5" s="22" t="s">
        <v>565</v>
      </c>
      <c r="P5" s="22" t="s">
        <v>566</v>
      </c>
      <c r="Q5" s="22" t="s">
        <v>567</v>
      </c>
      <c r="R5" s="23" t="s">
        <v>568</v>
      </c>
      <c r="S5" s="24" t="s">
        <v>569</v>
      </c>
      <c r="T5" s="22" t="s">
        <v>570</v>
      </c>
      <c r="U5" s="22" t="s">
        <v>564</v>
      </c>
      <c r="V5" s="25">
        <v>0</v>
      </c>
      <c r="W5" s="25">
        <v>0</v>
      </c>
      <c r="X5" s="25">
        <v>33.074</v>
      </c>
      <c r="Y5" s="25">
        <v>2221</v>
      </c>
      <c r="Z5" s="25">
        <f aca="true" t="shared" si="0" ref="Z5:Z68">V5+X5</f>
        <v>33.074</v>
      </c>
      <c r="AA5" s="25">
        <f aca="true" t="shared" si="1" ref="AA5:AA68">V5*W5+X5*Y5</f>
        <v>73457.35399999999</v>
      </c>
      <c r="AB5" s="23"/>
    </row>
    <row r="6" spans="1:28" s="26" customFormat="1" ht="14.25">
      <c r="A6" s="19">
        <f aca="true" t="shared" si="2" ref="A6:A69">ROW(A2)</f>
        <v>2</v>
      </c>
      <c r="B6" s="20"/>
      <c r="C6" s="20" t="s">
        <v>571</v>
      </c>
      <c r="D6" s="20" t="s">
        <v>554</v>
      </c>
      <c r="E6" s="20" t="s">
        <v>555</v>
      </c>
      <c r="F6" s="20" t="s">
        <v>556</v>
      </c>
      <c r="G6" s="20" t="s">
        <v>557</v>
      </c>
      <c r="H6" s="21" t="s">
        <v>558</v>
      </c>
      <c r="I6" s="20" t="s">
        <v>559</v>
      </c>
      <c r="J6" s="20" t="s">
        <v>572</v>
      </c>
      <c r="K6" s="20" t="s">
        <v>573</v>
      </c>
      <c r="L6" s="20" t="s">
        <v>562</v>
      </c>
      <c r="M6" s="20" t="s">
        <v>563</v>
      </c>
      <c r="N6" s="22" t="s">
        <v>564</v>
      </c>
      <c r="O6" s="22" t="s">
        <v>574</v>
      </c>
      <c r="P6" s="22" t="s">
        <v>566</v>
      </c>
      <c r="Q6" s="22" t="s">
        <v>567</v>
      </c>
      <c r="R6" s="23" t="s">
        <v>568</v>
      </c>
      <c r="S6" s="24" t="s">
        <v>569</v>
      </c>
      <c r="T6" s="22" t="s">
        <v>570</v>
      </c>
      <c r="U6" s="22" t="s">
        <v>564</v>
      </c>
      <c r="V6" s="25">
        <v>0</v>
      </c>
      <c r="W6" s="25">
        <v>0</v>
      </c>
      <c r="X6" s="25">
        <v>14.262</v>
      </c>
      <c r="Y6" s="25">
        <v>2221</v>
      </c>
      <c r="Z6" s="25">
        <f t="shared" si="0"/>
        <v>14.262</v>
      </c>
      <c r="AA6" s="25">
        <f t="shared" si="1"/>
        <v>31675.902000000002</v>
      </c>
      <c r="AB6" s="23"/>
    </row>
    <row r="7" spans="1:28" s="26" customFormat="1" ht="14.25">
      <c r="A7" s="19">
        <f t="shared" si="2"/>
        <v>3</v>
      </c>
      <c r="B7" s="20"/>
      <c r="C7" s="20" t="s">
        <v>575</v>
      </c>
      <c r="D7" s="20" t="s">
        <v>554</v>
      </c>
      <c r="E7" s="20" t="s">
        <v>555</v>
      </c>
      <c r="F7" s="20" t="s">
        <v>556</v>
      </c>
      <c r="G7" s="20" t="s">
        <v>557</v>
      </c>
      <c r="H7" s="21" t="s">
        <v>558</v>
      </c>
      <c r="I7" s="20" t="s">
        <v>559</v>
      </c>
      <c r="J7" s="20" t="s">
        <v>576</v>
      </c>
      <c r="K7" s="20" t="s">
        <v>577</v>
      </c>
      <c r="L7" s="20" t="s">
        <v>578</v>
      </c>
      <c r="M7" s="20" t="s">
        <v>579</v>
      </c>
      <c r="N7" s="22" t="s">
        <v>564</v>
      </c>
      <c r="O7" s="22" t="s">
        <v>580</v>
      </c>
      <c r="P7" s="22" t="s">
        <v>566</v>
      </c>
      <c r="Q7" s="22" t="s">
        <v>567</v>
      </c>
      <c r="R7" s="23" t="s">
        <v>568</v>
      </c>
      <c r="S7" s="24" t="s">
        <v>569</v>
      </c>
      <c r="T7" s="22" t="s">
        <v>570</v>
      </c>
      <c r="U7" s="22" t="s">
        <v>564</v>
      </c>
      <c r="V7" s="25">
        <v>3.44</v>
      </c>
      <c r="W7" s="25">
        <v>1526</v>
      </c>
      <c r="X7" s="25">
        <v>20.16</v>
      </c>
      <c r="Y7" s="25">
        <v>2450</v>
      </c>
      <c r="Z7" s="25">
        <f t="shared" si="0"/>
        <v>23.6</v>
      </c>
      <c r="AA7" s="25">
        <f t="shared" si="1"/>
        <v>54641.44</v>
      </c>
      <c r="AB7" s="23"/>
    </row>
    <row r="8" spans="1:28" s="26" customFormat="1" ht="14.25">
      <c r="A8" s="19">
        <f t="shared" si="2"/>
        <v>4</v>
      </c>
      <c r="B8" s="20"/>
      <c r="C8" s="20" t="s">
        <v>581</v>
      </c>
      <c r="D8" s="20" t="s">
        <v>554</v>
      </c>
      <c r="E8" s="20" t="s">
        <v>555</v>
      </c>
      <c r="F8" s="20" t="s">
        <v>556</v>
      </c>
      <c r="G8" s="20" t="s">
        <v>557</v>
      </c>
      <c r="H8" s="21" t="s">
        <v>558</v>
      </c>
      <c r="I8" s="20" t="s">
        <v>559</v>
      </c>
      <c r="J8" s="20" t="s">
        <v>582</v>
      </c>
      <c r="K8" s="20" t="s">
        <v>583</v>
      </c>
      <c r="L8" s="20" t="s">
        <v>584</v>
      </c>
      <c r="M8" s="20" t="s">
        <v>585</v>
      </c>
      <c r="N8" s="22" t="s">
        <v>564</v>
      </c>
      <c r="O8" s="22" t="s">
        <v>586</v>
      </c>
      <c r="P8" s="22" t="s">
        <v>566</v>
      </c>
      <c r="Q8" s="22" t="s">
        <v>567</v>
      </c>
      <c r="R8" s="23" t="s">
        <v>568</v>
      </c>
      <c r="S8" s="24" t="s">
        <v>569</v>
      </c>
      <c r="T8" s="22" t="s">
        <v>570</v>
      </c>
      <c r="U8" s="22" t="s">
        <v>564</v>
      </c>
      <c r="V8" s="25">
        <v>10.8</v>
      </c>
      <c r="W8" s="25">
        <v>2034</v>
      </c>
      <c r="X8" s="25">
        <v>53.6</v>
      </c>
      <c r="Y8" s="25">
        <v>2573</v>
      </c>
      <c r="Z8" s="25">
        <f t="shared" si="0"/>
        <v>64.4</v>
      </c>
      <c r="AA8" s="25">
        <f t="shared" si="1"/>
        <v>159880.00000000003</v>
      </c>
      <c r="AB8" s="23"/>
    </row>
    <row r="9" spans="1:28" s="26" customFormat="1" ht="14.25">
      <c r="A9" s="19">
        <f t="shared" si="2"/>
        <v>5</v>
      </c>
      <c r="B9" s="20"/>
      <c r="C9" s="20" t="s">
        <v>587</v>
      </c>
      <c r="D9" s="20" t="s">
        <v>554</v>
      </c>
      <c r="E9" s="20" t="s">
        <v>555</v>
      </c>
      <c r="F9" s="20" t="s">
        <v>556</v>
      </c>
      <c r="G9" s="20" t="s">
        <v>557</v>
      </c>
      <c r="H9" s="21" t="s">
        <v>558</v>
      </c>
      <c r="I9" s="20" t="s">
        <v>559</v>
      </c>
      <c r="J9" s="20" t="s">
        <v>588</v>
      </c>
      <c r="K9" s="20" t="s">
        <v>589</v>
      </c>
      <c r="L9" s="20" t="s">
        <v>562</v>
      </c>
      <c r="M9" s="20" t="s">
        <v>563</v>
      </c>
      <c r="N9" s="22" t="s">
        <v>564</v>
      </c>
      <c r="O9" s="22" t="s">
        <v>590</v>
      </c>
      <c r="P9" s="22" t="s">
        <v>566</v>
      </c>
      <c r="Q9" s="22" t="s">
        <v>591</v>
      </c>
      <c r="R9" s="23" t="s">
        <v>568</v>
      </c>
      <c r="S9" s="24" t="s">
        <v>569</v>
      </c>
      <c r="T9" s="22" t="s">
        <v>570</v>
      </c>
      <c r="U9" s="22" t="s">
        <v>564</v>
      </c>
      <c r="V9" s="25">
        <v>0</v>
      </c>
      <c r="W9" s="25">
        <v>0</v>
      </c>
      <c r="X9" s="25">
        <v>1.988</v>
      </c>
      <c r="Y9" s="25">
        <v>2221</v>
      </c>
      <c r="Z9" s="25">
        <f t="shared" si="0"/>
        <v>1.988</v>
      </c>
      <c r="AA9" s="25">
        <f t="shared" si="1"/>
        <v>4415.348</v>
      </c>
      <c r="AB9" s="23"/>
    </row>
    <row r="10" spans="1:28" s="26" customFormat="1" ht="14.25">
      <c r="A10" s="19">
        <f t="shared" si="2"/>
        <v>6</v>
      </c>
      <c r="B10" s="20"/>
      <c r="C10" s="20" t="s">
        <v>592</v>
      </c>
      <c r="D10" s="20" t="s">
        <v>554</v>
      </c>
      <c r="E10" s="20" t="s">
        <v>555</v>
      </c>
      <c r="F10" s="20" t="s">
        <v>556</v>
      </c>
      <c r="G10" s="20" t="s">
        <v>557</v>
      </c>
      <c r="H10" s="21" t="s">
        <v>558</v>
      </c>
      <c r="I10" s="20" t="s">
        <v>559</v>
      </c>
      <c r="J10" s="20" t="s">
        <v>582</v>
      </c>
      <c r="K10" s="20" t="s">
        <v>583</v>
      </c>
      <c r="L10" s="20" t="s">
        <v>562</v>
      </c>
      <c r="M10" s="20" t="s">
        <v>563</v>
      </c>
      <c r="N10" s="22" t="s">
        <v>564</v>
      </c>
      <c r="O10" s="22" t="s">
        <v>574</v>
      </c>
      <c r="P10" s="22" t="s">
        <v>566</v>
      </c>
      <c r="Q10" s="22" t="s">
        <v>567</v>
      </c>
      <c r="R10" s="23" t="s">
        <v>568</v>
      </c>
      <c r="S10" s="24" t="s">
        <v>569</v>
      </c>
      <c r="T10" s="22" t="s">
        <v>570</v>
      </c>
      <c r="U10" s="22" t="s">
        <v>564</v>
      </c>
      <c r="V10" s="25">
        <v>0</v>
      </c>
      <c r="W10" s="25">
        <v>0</v>
      </c>
      <c r="X10" s="25">
        <v>34.956</v>
      </c>
      <c r="Y10" s="25">
        <v>2221</v>
      </c>
      <c r="Z10" s="25">
        <f t="shared" si="0"/>
        <v>34.956</v>
      </c>
      <c r="AA10" s="25">
        <f t="shared" si="1"/>
        <v>77637.27600000001</v>
      </c>
      <c r="AB10" s="23"/>
    </row>
    <row r="11" spans="1:28" s="26" customFormat="1" ht="14.25">
      <c r="A11" s="19">
        <f t="shared" si="2"/>
        <v>7</v>
      </c>
      <c r="B11" s="20"/>
      <c r="C11" s="20" t="s">
        <v>593</v>
      </c>
      <c r="D11" s="20" t="s">
        <v>554</v>
      </c>
      <c r="E11" s="20" t="s">
        <v>555</v>
      </c>
      <c r="F11" s="20" t="s">
        <v>556</v>
      </c>
      <c r="G11" s="20" t="s">
        <v>557</v>
      </c>
      <c r="H11" s="21" t="s">
        <v>558</v>
      </c>
      <c r="I11" s="20" t="s">
        <v>559</v>
      </c>
      <c r="J11" s="20" t="s">
        <v>572</v>
      </c>
      <c r="K11" s="20" t="s">
        <v>573</v>
      </c>
      <c r="L11" s="20" t="s">
        <v>562</v>
      </c>
      <c r="M11" s="20" t="s">
        <v>563</v>
      </c>
      <c r="N11" s="22" t="s">
        <v>564</v>
      </c>
      <c r="O11" s="22" t="s">
        <v>590</v>
      </c>
      <c r="P11" s="22" t="s">
        <v>566</v>
      </c>
      <c r="Q11" s="22" t="s">
        <v>567</v>
      </c>
      <c r="R11" s="23" t="s">
        <v>568</v>
      </c>
      <c r="S11" s="24" t="s">
        <v>569</v>
      </c>
      <c r="T11" s="22" t="s">
        <v>570</v>
      </c>
      <c r="U11" s="22" t="s">
        <v>564</v>
      </c>
      <c r="V11" s="25">
        <v>0</v>
      </c>
      <c r="W11" s="25">
        <v>0</v>
      </c>
      <c r="X11" s="25">
        <v>1.077</v>
      </c>
      <c r="Y11" s="25">
        <v>2221</v>
      </c>
      <c r="Z11" s="25">
        <f t="shared" si="0"/>
        <v>1.077</v>
      </c>
      <c r="AA11" s="25">
        <f t="shared" si="1"/>
        <v>2392.017</v>
      </c>
      <c r="AB11" s="23"/>
    </row>
    <row r="12" spans="1:28" s="26" customFormat="1" ht="14.25">
      <c r="A12" s="19">
        <f t="shared" si="2"/>
        <v>8</v>
      </c>
      <c r="B12" s="20" t="s">
        <v>594</v>
      </c>
      <c r="C12" s="20" t="s">
        <v>595</v>
      </c>
      <c r="D12" s="20" t="s">
        <v>596</v>
      </c>
      <c r="E12" s="20" t="s">
        <v>597</v>
      </c>
      <c r="F12" s="20" t="s">
        <v>598</v>
      </c>
      <c r="G12" s="20" t="s">
        <v>599</v>
      </c>
      <c r="H12" s="21" t="s">
        <v>600</v>
      </c>
      <c r="I12" s="20" t="s">
        <v>601</v>
      </c>
      <c r="J12" s="20" t="s">
        <v>602</v>
      </c>
      <c r="K12" s="20" t="s">
        <v>603</v>
      </c>
      <c r="L12" s="27" t="s">
        <v>562</v>
      </c>
      <c r="M12" s="20" t="s">
        <v>604</v>
      </c>
      <c r="N12" s="22" t="s">
        <v>564</v>
      </c>
      <c r="O12" s="22" t="s">
        <v>605</v>
      </c>
      <c r="P12" s="22" t="s">
        <v>566</v>
      </c>
      <c r="Q12" s="22" t="s">
        <v>591</v>
      </c>
      <c r="R12" s="22" t="s">
        <v>606</v>
      </c>
      <c r="S12" s="24" t="s">
        <v>569</v>
      </c>
      <c r="T12" s="22" t="s">
        <v>570</v>
      </c>
      <c r="U12" s="22" t="s">
        <v>564</v>
      </c>
      <c r="V12" s="28">
        <v>0</v>
      </c>
      <c r="W12" s="28">
        <v>0</v>
      </c>
      <c r="X12" s="28">
        <v>0.396</v>
      </c>
      <c r="Y12" s="28">
        <v>2338</v>
      </c>
      <c r="Z12" s="25">
        <f t="shared" si="0"/>
        <v>0.396</v>
      </c>
      <c r="AA12" s="25">
        <f t="shared" si="1"/>
        <v>925.8480000000001</v>
      </c>
      <c r="AB12" s="22"/>
    </row>
    <row r="13" spans="1:28" s="26" customFormat="1" ht="14.25">
      <c r="A13" s="19">
        <f t="shared" si="2"/>
        <v>9</v>
      </c>
      <c r="B13" s="20" t="s">
        <v>607</v>
      </c>
      <c r="C13" s="20" t="s">
        <v>608</v>
      </c>
      <c r="D13" s="20" t="s">
        <v>596</v>
      </c>
      <c r="E13" s="20" t="s">
        <v>597</v>
      </c>
      <c r="F13" s="20" t="s">
        <v>598</v>
      </c>
      <c r="G13" s="20" t="s">
        <v>599</v>
      </c>
      <c r="H13" s="21" t="s">
        <v>600</v>
      </c>
      <c r="I13" s="20" t="s">
        <v>601</v>
      </c>
      <c r="J13" s="20" t="s">
        <v>602</v>
      </c>
      <c r="K13" s="20" t="s">
        <v>603</v>
      </c>
      <c r="L13" s="27" t="s">
        <v>562</v>
      </c>
      <c r="M13" s="20" t="s">
        <v>604</v>
      </c>
      <c r="N13" s="22" t="s">
        <v>564</v>
      </c>
      <c r="O13" s="22" t="s">
        <v>609</v>
      </c>
      <c r="P13" s="22" t="s">
        <v>566</v>
      </c>
      <c r="Q13" s="22" t="s">
        <v>591</v>
      </c>
      <c r="R13" s="22" t="s">
        <v>606</v>
      </c>
      <c r="S13" s="24" t="s">
        <v>569</v>
      </c>
      <c r="T13" s="22" t="s">
        <v>570</v>
      </c>
      <c r="U13" s="22" t="s">
        <v>564</v>
      </c>
      <c r="V13" s="28">
        <v>0</v>
      </c>
      <c r="W13" s="28">
        <v>0</v>
      </c>
      <c r="X13" s="28">
        <v>19.05</v>
      </c>
      <c r="Y13" s="28">
        <v>2338</v>
      </c>
      <c r="Z13" s="25">
        <f t="shared" si="0"/>
        <v>19.05</v>
      </c>
      <c r="AA13" s="25">
        <f t="shared" si="1"/>
        <v>44538.9</v>
      </c>
      <c r="AB13" s="22"/>
    </row>
    <row r="14" spans="1:28" s="26" customFormat="1" ht="14.25">
      <c r="A14" s="19">
        <f t="shared" si="2"/>
        <v>10</v>
      </c>
      <c r="B14" s="20" t="s">
        <v>610</v>
      </c>
      <c r="C14" s="20" t="s">
        <v>611</v>
      </c>
      <c r="D14" s="20" t="s">
        <v>596</v>
      </c>
      <c r="E14" s="20" t="s">
        <v>597</v>
      </c>
      <c r="F14" s="20" t="s">
        <v>598</v>
      </c>
      <c r="G14" s="20" t="s">
        <v>599</v>
      </c>
      <c r="H14" s="21" t="s">
        <v>600</v>
      </c>
      <c r="I14" s="20" t="s">
        <v>601</v>
      </c>
      <c r="J14" s="20" t="s">
        <v>602</v>
      </c>
      <c r="K14" s="20" t="s">
        <v>603</v>
      </c>
      <c r="L14" s="27" t="s">
        <v>612</v>
      </c>
      <c r="M14" s="20" t="s">
        <v>613</v>
      </c>
      <c r="N14" s="22" t="s">
        <v>564</v>
      </c>
      <c r="O14" s="22" t="s">
        <v>614</v>
      </c>
      <c r="P14" s="22" t="s">
        <v>566</v>
      </c>
      <c r="Q14" s="22" t="s">
        <v>591</v>
      </c>
      <c r="R14" s="22" t="s">
        <v>606</v>
      </c>
      <c r="S14" s="24" t="s">
        <v>569</v>
      </c>
      <c r="T14" s="22" t="s">
        <v>570</v>
      </c>
      <c r="U14" s="22" t="s">
        <v>564</v>
      </c>
      <c r="V14" s="28">
        <v>13.12</v>
      </c>
      <c r="W14" s="28">
        <v>1637</v>
      </c>
      <c r="X14" s="28">
        <v>37.36</v>
      </c>
      <c r="Y14" s="28">
        <v>2565</v>
      </c>
      <c r="Z14" s="25">
        <f t="shared" si="0"/>
        <v>50.48</v>
      </c>
      <c r="AA14" s="25">
        <f t="shared" si="1"/>
        <v>117305.84</v>
      </c>
      <c r="AB14" s="22"/>
    </row>
    <row r="15" spans="1:28" s="26" customFormat="1" ht="12.75">
      <c r="A15" s="19">
        <f t="shared" si="2"/>
        <v>11</v>
      </c>
      <c r="B15" s="20" t="s">
        <v>615</v>
      </c>
      <c r="C15" s="20" t="s">
        <v>616</v>
      </c>
      <c r="D15" s="20" t="s">
        <v>617</v>
      </c>
      <c r="E15" s="20" t="s">
        <v>618</v>
      </c>
      <c r="F15" s="20" t="s">
        <v>619</v>
      </c>
      <c r="G15" s="20" t="s">
        <v>620</v>
      </c>
      <c r="H15" s="20" t="s">
        <v>621</v>
      </c>
      <c r="I15" s="20" t="s">
        <v>622</v>
      </c>
      <c r="J15" s="20" t="s">
        <v>623</v>
      </c>
      <c r="K15" s="20" t="s">
        <v>624</v>
      </c>
      <c r="L15" s="20" t="s">
        <v>612</v>
      </c>
      <c r="M15" s="20" t="s">
        <v>625</v>
      </c>
      <c r="N15" s="22" t="s">
        <v>564</v>
      </c>
      <c r="O15" s="22" t="s">
        <v>626</v>
      </c>
      <c r="P15" s="22" t="s">
        <v>566</v>
      </c>
      <c r="Q15" s="22" t="s">
        <v>567</v>
      </c>
      <c r="R15" s="29" t="s">
        <v>606</v>
      </c>
      <c r="S15" s="29" t="s">
        <v>569</v>
      </c>
      <c r="T15" s="22" t="s">
        <v>570</v>
      </c>
      <c r="U15" s="22" t="s">
        <v>564</v>
      </c>
      <c r="V15" s="25">
        <v>2.306</v>
      </c>
      <c r="W15" s="25">
        <v>1637</v>
      </c>
      <c r="X15" s="25">
        <v>7.093</v>
      </c>
      <c r="Y15" s="25">
        <v>2565</v>
      </c>
      <c r="Z15" s="25">
        <f t="shared" si="0"/>
        <v>9.399000000000001</v>
      </c>
      <c r="AA15" s="25">
        <f t="shared" si="1"/>
        <v>21968.466999999997</v>
      </c>
      <c r="AB15" s="23"/>
    </row>
    <row r="16" spans="1:28" s="26" customFormat="1" ht="12.75">
      <c r="A16" s="19">
        <f t="shared" si="2"/>
        <v>12</v>
      </c>
      <c r="B16" s="20" t="s">
        <v>627</v>
      </c>
      <c r="C16" s="20" t="s">
        <v>628</v>
      </c>
      <c r="D16" s="20" t="s">
        <v>617</v>
      </c>
      <c r="E16" s="20" t="s">
        <v>618</v>
      </c>
      <c r="F16" s="20" t="s">
        <v>619</v>
      </c>
      <c r="G16" s="20" t="s">
        <v>620</v>
      </c>
      <c r="H16" s="20" t="s">
        <v>621</v>
      </c>
      <c r="I16" s="20" t="s">
        <v>622</v>
      </c>
      <c r="J16" s="20" t="s">
        <v>623</v>
      </c>
      <c r="K16" s="20" t="s">
        <v>629</v>
      </c>
      <c r="L16" s="20" t="s">
        <v>612</v>
      </c>
      <c r="M16" s="20" t="s">
        <v>625</v>
      </c>
      <c r="N16" s="22" t="s">
        <v>564</v>
      </c>
      <c r="O16" s="22" t="s">
        <v>614</v>
      </c>
      <c r="P16" s="22" t="s">
        <v>566</v>
      </c>
      <c r="Q16" s="22" t="s">
        <v>567</v>
      </c>
      <c r="R16" s="29" t="s">
        <v>606</v>
      </c>
      <c r="S16" s="29" t="s">
        <v>569</v>
      </c>
      <c r="T16" s="22" t="s">
        <v>570</v>
      </c>
      <c r="U16" s="22" t="s">
        <v>564</v>
      </c>
      <c r="V16" s="25">
        <v>10.92</v>
      </c>
      <c r="W16" s="25">
        <v>1637</v>
      </c>
      <c r="X16" s="25">
        <v>55.32</v>
      </c>
      <c r="Y16" s="25">
        <v>2565</v>
      </c>
      <c r="Z16" s="25">
        <f t="shared" si="0"/>
        <v>66.24</v>
      </c>
      <c r="AA16" s="25">
        <f t="shared" si="1"/>
        <v>159771.84</v>
      </c>
      <c r="AB16" s="23"/>
    </row>
    <row r="17" spans="1:28" s="26" customFormat="1" ht="12.75">
      <c r="A17" s="19">
        <f t="shared" si="2"/>
        <v>13</v>
      </c>
      <c r="B17" s="20" t="s">
        <v>630</v>
      </c>
      <c r="C17" s="20" t="s">
        <v>631</v>
      </c>
      <c r="D17" s="20" t="s">
        <v>617</v>
      </c>
      <c r="E17" s="20" t="s">
        <v>618</v>
      </c>
      <c r="F17" s="20" t="s">
        <v>619</v>
      </c>
      <c r="G17" s="20" t="s">
        <v>620</v>
      </c>
      <c r="H17" s="20" t="s">
        <v>621</v>
      </c>
      <c r="I17" s="20" t="s">
        <v>622</v>
      </c>
      <c r="J17" s="20" t="s">
        <v>623</v>
      </c>
      <c r="K17" s="20" t="s">
        <v>624</v>
      </c>
      <c r="L17" s="20" t="s">
        <v>562</v>
      </c>
      <c r="M17" s="20" t="s">
        <v>632</v>
      </c>
      <c r="N17" s="22" t="s">
        <v>564</v>
      </c>
      <c r="O17" s="22" t="s">
        <v>633</v>
      </c>
      <c r="P17" s="22" t="s">
        <v>566</v>
      </c>
      <c r="Q17" s="22" t="s">
        <v>567</v>
      </c>
      <c r="R17" s="29" t="s">
        <v>606</v>
      </c>
      <c r="S17" s="29" t="s">
        <v>569</v>
      </c>
      <c r="T17" s="22" t="s">
        <v>570</v>
      </c>
      <c r="U17" s="22" t="s">
        <v>564</v>
      </c>
      <c r="V17" s="25"/>
      <c r="W17" s="25"/>
      <c r="X17" s="25">
        <v>21.515</v>
      </c>
      <c r="Y17" s="25">
        <v>2338</v>
      </c>
      <c r="Z17" s="25">
        <f t="shared" si="0"/>
        <v>21.515</v>
      </c>
      <c r="AA17" s="25">
        <f t="shared" si="1"/>
        <v>50302.07</v>
      </c>
      <c r="AB17" s="23"/>
    </row>
    <row r="18" spans="1:28" s="26" customFormat="1" ht="12.75">
      <c r="A18" s="19">
        <f t="shared" si="2"/>
        <v>14</v>
      </c>
      <c r="B18" s="20" t="s">
        <v>634</v>
      </c>
      <c r="C18" s="20" t="s">
        <v>635</v>
      </c>
      <c r="D18" s="20" t="s">
        <v>617</v>
      </c>
      <c r="E18" s="20" t="s">
        <v>618</v>
      </c>
      <c r="F18" s="20" t="s">
        <v>619</v>
      </c>
      <c r="G18" s="20" t="s">
        <v>620</v>
      </c>
      <c r="H18" s="20" t="s">
        <v>621</v>
      </c>
      <c r="I18" s="20" t="s">
        <v>622</v>
      </c>
      <c r="J18" s="20" t="s">
        <v>636</v>
      </c>
      <c r="K18" s="20" t="s">
        <v>637</v>
      </c>
      <c r="L18" s="20" t="s">
        <v>612</v>
      </c>
      <c r="M18" s="20" t="s">
        <v>625</v>
      </c>
      <c r="N18" s="22" t="s">
        <v>564</v>
      </c>
      <c r="O18" s="22" t="s">
        <v>586</v>
      </c>
      <c r="P18" s="22" t="s">
        <v>566</v>
      </c>
      <c r="Q18" s="22" t="s">
        <v>567</v>
      </c>
      <c r="R18" s="29" t="s">
        <v>606</v>
      </c>
      <c r="S18" s="29" t="s">
        <v>569</v>
      </c>
      <c r="T18" s="22" t="s">
        <v>570</v>
      </c>
      <c r="U18" s="22" t="s">
        <v>564</v>
      </c>
      <c r="V18" s="25">
        <v>5.44</v>
      </c>
      <c r="W18" s="25">
        <v>1637</v>
      </c>
      <c r="X18" s="25">
        <v>32.36</v>
      </c>
      <c r="Y18" s="25">
        <v>2565</v>
      </c>
      <c r="Z18" s="25">
        <f t="shared" si="0"/>
        <v>37.8</v>
      </c>
      <c r="AA18" s="25">
        <f t="shared" si="1"/>
        <v>91908.68</v>
      </c>
      <c r="AB18" s="23"/>
    </row>
    <row r="19" spans="1:28" s="26" customFormat="1" ht="12.75">
      <c r="A19" s="19">
        <f t="shared" si="2"/>
        <v>15</v>
      </c>
      <c r="B19" s="24" t="s">
        <v>638</v>
      </c>
      <c r="C19" s="24" t="s">
        <v>639</v>
      </c>
      <c r="D19" s="24" t="s">
        <v>640</v>
      </c>
      <c r="E19" s="24" t="s">
        <v>641</v>
      </c>
      <c r="F19" s="24" t="s">
        <v>642</v>
      </c>
      <c r="G19" s="30">
        <v>567210189</v>
      </c>
      <c r="H19" s="31" t="s">
        <v>643</v>
      </c>
      <c r="I19" s="24" t="s">
        <v>644</v>
      </c>
      <c r="J19" s="20" t="s">
        <v>645</v>
      </c>
      <c r="K19" s="24" t="s">
        <v>646</v>
      </c>
      <c r="L19" s="24" t="s">
        <v>612</v>
      </c>
      <c r="M19" s="24" t="s">
        <v>625</v>
      </c>
      <c r="N19" s="24" t="s">
        <v>564</v>
      </c>
      <c r="O19" s="24" t="s">
        <v>633</v>
      </c>
      <c r="P19" s="24" t="s">
        <v>566</v>
      </c>
      <c r="Q19" s="24" t="s">
        <v>591</v>
      </c>
      <c r="R19" s="32" t="s">
        <v>606</v>
      </c>
      <c r="S19" s="32" t="s">
        <v>569</v>
      </c>
      <c r="T19" s="24" t="s">
        <v>570</v>
      </c>
      <c r="U19" s="24" t="s">
        <v>564</v>
      </c>
      <c r="V19" s="33">
        <v>2.794</v>
      </c>
      <c r="W19" s="33">
        <v>1637</v>
      </c>
      <c r="X19" s="33">
        <v>6.158</v>
      </c>
      <c r="Y19" s="33">
        <v>2565</v>
      </c>
      <c r="Z19" s="25">
        <f t="shared" si="0"/>
        <v>8.952</v>
      </c>
      <c r="AA19" s="25">
        <f t="shared" si="1"/>
        <v>20369.048000000003</v>
      </c>
      <c r="AB19" s="24"/>
    </row>
    <row r="20" spans="1:28" s="26" customFormat="1" ht="12.75">
      <c r="A20" s="19">
        <f t="shared" si="2"/>
        <v>16</v>
      </c>
      <c r="B20" s="20" t="s">
        <v>647</v>
      </c>
      <c r="C20" s="20" t="s">
        <v>648</v>
      </c>
      <c r="D20" s="24" t="s">
        <v>640</v>
      </c>
      <c r="E20" s="24" t="s">
        <v>641</v>
      </c>
      <c r="F20" s="24" t="s">
        <v>642</v>
      </c>
      <c r="G20" s="30">
        <v>567210189</v>
      </c>
      <c r="H20" s="31" t="s">
        <v>643</v>
      </c>
      <c r="I20" s="24" t="s">
        <v>644</v>
      </c>
      <c r="J20" s="24" t="s">
        <v>649</v>
      </c>
      <c r="K20" s="20" t="s">
        <v>650</v>
      </c>
      <c r="L20" s="24" t="s">
        <v>612</v>
      </c>
      <c r="M20" s="24" t="s">
        <v>625</v>
      </c>
      <c r="N20" s="22" t="s">
        <v>564</v>
      </c>
      <c r="O20" s="22" t="s">
        <v>651</v>
      </c>
      <c r="P20" s="22" t="s">
        <v>566</v>
      </c>
      <c r="Q20" s="22" t="s">
        <v>591</v>
      </c>
      <c r="R20" s="32" t="s">
        <v>606</v>
      </c>
      <c r="S20" s="32" t="s">
        <v>569</v>
      </c>
      <c r="T20" s="24" t="s">
        <v>570</v>
      </c>
      <c r="U20" s="24" t="s">
        <v>564</v>
      </c>
      <c r="V20" s="25">
        <v>29.94</v>
      </c>
      <c r="W20" s="25">
        <v>1637</v>
      </c>
      <c r="X20" s="25">
        <v>115.08</v>
      </c>
      <c r="Y20" s="25">
        <v>2565</v>
      </c>
      <c r="Z20" s="25">
        <f t="shared" si="0"/>
        <v>145.02</v>
      </c>
      <c r="AA20" s="25">
        <f t="shared" si="1"/>
        <v>344191.98</v>
      </c>
      <c r="AB20" s="23"/>
    </row>
    <row r="21" spans="1:28" s="26" customFormat="1" ht="14.25">
      <c r="A21" s="19">
        <f t="shared" si="2"/>
        <v>17</v>
      </c>
      <c r="B21" s="20">
        <v>3500020855</v>
      </c>
      <c r="C21" s="20" t="s">
        <v>652</v>
      </c>
      <c r="D21" s="20" t="s">
        <v>653</v>
      </c>
      <c r="E21" s="20" t="s">
        <v>654</v>
      </c>
      <c r="F21" s="20" t="s">
        <v>655</v>
      </c>
      <c r="G21" s="20" t="s">
        <v>656</v>
      </c>
      <c r="H21" s="21" t="s">
        <v>657</v>
      </c>
      <c r="I21" s="20" t="s">
        <v>658</v>
      </c>
      <c r="J21" s="20" t="s">
        <v>659</v>
      </c>
      <c r="K21" s="20" t="s">
        <v>573</v>
      </c>
      <c r="L21" s="27" t="s">
        <v>612</v>
      </c>
      <c r="M21" s="20" t="s">
        <v>613</v>
      </c>
      <c r="N21" s="22" t="s">
        <v>564</v>
      </c>
      <c r="O21" s="22" t="s">
        <v>660</v>
      </c>
      <c r="P21" s="22" t="s">
        <v>566</v>
      </c>
      <c r="Q21" s="22" t="s">
        <v>566</v>
      </c>
      <c r="R21" s="22" t="s">
        <v>606</v>
      </c>
      <c r="S21" s="24" t="s">
        <v>569</v>
      </c>
      <c r="T21" s="22" t="s">
        <v>570</v>
      </c>
      <c r="U21" s="22" t="s">
        <v>564</v>
      </c>
      <c r="V21" s="28">
        <v>16.621</v>
      </c>
      <c r="W21" s="28">
        <v>1637</v>
      </c>
      <c r="X21" s="28">
        <v>0.35</v>
      </c>
      <c r="Y21" s="28">
        <v>2565</v>
      </c>
      <c r="Z21" s="25">
        <f t="shared" si="0"/>
        <v>16.971</v>
      </c>
      <c r="AA21" s="25">
        <f t="shared" si="1"/>
        <v>28106.326999999997</v>
      </c>
      <c r="AB21" s="22"/>
    </row>
    <row r="22" spans="1:28" s="26" customFormat="1" ht="14.25">
      <c r="A22" s="19">
        <f t="shared" si="2"/>
        <v>18</v>
      </c>
      <c r="B22" s="20" t="s">
        <v>661</v>
      </c>
      <c r="C22" s="20" t="s">
        <v>662</v>
      </c>
      <c r="D22" s="20" t="s">
        <v>653</v>
      </c>
      <c r="E22" s="20" t="s">
        <v>654</v>
      </c>
      <c r="F22" s="20" t="s">
        <v>655</v>
      </c>
      <c r="G22" s="20" t="s">
        <v>656</v>
      </c>
      <c r="H22" s="21" t="s">
        <v>657</v>
      </c>
      <c r="I22" s="20" t="s">
        <v>658</v>
      </c>
      <c r="J22" s="20" t="s">
        <v>663</v>
      </c>
      <c r="K22" s="20" t="s">
        <v>664</v>
      </c>
      <c r="L22" s="27" t="s">
        <v>665</v>
      </c>
      <c r="M22" s="20" t="s">
        <v>604</v>
      </c>
      <c r="N22" s="22" t="s">
        <v>566</v>
      </c>
      <c r="O22" s="22" t="s">
        <v>573</v>
      </c>
      <c r="P22" s="22" t="s">
        <v>566</v>
      </c>
      <c r="Q22" s="22" t="s">
        <v>566</v>
      </c>
      <c r="R22" s="22" t="s">
        <v>606</v>
      </c>
      <c r="S22" s="24" t="s">
        <v>569</v>
      </c>
      <c r="T22" s="22" t="s">
        <v>570</v>
      </c>
      <c r="U22" s="22" t="s">
        <v>564</v>
      </c>
      <c r="V22" s="28">
        <v>0</v>
      </c>
      <c r="W22" s="28">
        <v>0</v>
      </c>
      <c r="X22" s="28">
        <v>0.219</v>
      </c>
      <c r="Y22" s="28">
        <v>2338</v>
      </c>
      <c r="Z22" s="25">
        <f t="shared" si="0"/>
        <v>0.219</v>
      </c>
      <c r="AA22" s="25">
        <f t="shared" si="1"/>
        <v>512.022</v>
      </c>
      <c r="AB22" s="22"/>
    </row>
    <row r="23" spans="1:28" s="26" customFormat="1" ht="14.25">
      <c r="A23" s="19">
        <f t="shared" si="2"/>
        <v>19</v>
      </c>
      <c r="B23" s="20" t="s">
        <v>666</v>
      </c>
      <c r="C23" s="20" t="s">
        <v>667</v>
      </c>
      <c r="D23" s="20" t="s">
        <v>653</v>
      </c>
      <c r="E23" s="20" t="s">
        <v>654</v>
      </c>
      <c r="F23" s="20" t="s">
        <v>655</v>
      </c>
      <c r="G23" s="20" t="s">
        <v>656</v>
      </c>
      <c r="H23" s="21" t="s">
        <v>657</v>
      </c>
      <c r="I23" s="20" t="s">
        <v>658</v>
      </c>
      <c r="J23" s="20" t="s">
        <v>663</v>
      </c>
      <c r="K23" s="20" t="s">
        <v>664</v>
      </c>
      <c r="L23" s="27" t="s">
        <v>612</v>
      </c>
      <c r="M23" s="20" t="s">
        <v>613</v>
      </c>
      <c r="N23" s="22" t="s">
        <v>564</v>
      </c>
      <c r="O23" s="22" t="s">
        <v>633</v>
      </c>
      <c r="P23" s="22" t="s">
        <v>566</v>
      </c>
      <c r="Q23" s="22" t="s">
        <v>566</v>
      </c>
      <c r="R23" s="22" t="s">
        <v>606</v>
      </c>
      <c r="S23" s="24" t="s">
        <v>569</v>
      </c>
      <c r="T23" s="22" t="s">
        <v>570</v>
      </c>
      <c r="U23" s="22" t="s">
        <v>564</v>
      </c>
      <c r="V23" s="28">
        <v>1.922</v>
      </c>
      <c r="W23" s="28">
        <v>1637</v>
      </c>
      <c r="X23" s="28">
        <v>1.672</v>
      </c>
      <c r="Y23" s="28">
        <v>2565</v>
      </c>
      <c r="Z23" s="25">
        <f t="shared" si="0"/>
        <v>3.594</v>
      </c>
      <c r="AA23" s="25">
        <f t="shared" si="1"/>
        <v>7434.993999999999</v>
      </c>
      <c r="AB23" s="22"/>
    </row>
    <row r="24" spans="1:28" s="26" customFormat="1" ht="14.25">
      <c r="A24" s="19">
        <f t="shared" si="2"/>
        <v>20</v>
      </c>
      <c r="B24" s="20" t="s">
        <v>668</v>
      </c>
      <c r="C24" s="20" t="s">
        <v>669</v>
      </c>
      <c r="D24" s="20" t="s">
        <v>653</v>
      </c>
      <c r="E24" s="20" t="s">
        <v>654</v>
      </c>
      <c r="F24" s="20" t="s">
        <v>655</v>
      </c>
      <c r="G24" s="20" t="s">
        <v>656</v>
      </c>
      <c r="H24" s="21" t="s">
        <v>657</v>
      </c>
      <c r="I24" s="20" t="s">
        <v>658</v>
      </c>
      <c r="J24" s="20" t="s">
        <v>659</v>
      </c>
      <c r="K24" s="20" t="s">
        <v>591</v>
      </c>
      <c r="L24" s="27" t="s">
        <v>612</v>
      </c>
      <c r="M24" s="20" t="s">
        <v>613</v>
      </c>
      <c r="N24" s="22" t="s">
        <v>564</v>
      </c>
      <c r="O24" s="22" t="s">
        <v>580</v>
      </c>
      <c r="P24" s="22" t="s">
        <v>566</v>
      </c>
      <c r="Q24" s="22" t="s">
        <v>566</v>
      </c>
      <c r="R24" s="22" t="s">
        <v>606</v>
      </c>
      <c r="S24" s="24" t="s">
        <v>569</v>
      </c>
      <c r="T24" s="22" t="s">
        <v>570</v>
      </c>
      <c r="U24" s="22" t="s">
        <v>564</v>
      </c>
      <c r="V24" s="28">
        <v>58.68</v>
      </c>
      <c r="W24" s="28">
        <v>1637</v>
      </c>
      <c r="X24" s="28">
        <v>3.12</v>
      </c>
      <c r="Y24" s="28">
        <v>2565</v>
      </c>
      <c r="Z24" s="25">
        <f t="shared" si="0"/>
        <v>61.8</v>
      </c>
      <c r="AA24" s="25">
        <f t="shared" si="1"/>
        <v>104061.96</v>
      </c>
      <c r="AB24" s="22"/>
    </row>
    <row r="25" spans="1:28" s="26" customFormat="1" ht="14.25">
      <c r="A25" s="19">
        <f t="shared" si="2"/>
        <v>21</v>
      </c>
      <c r="B25" s="20" t="s">
        <v>670</v>
      </c>
      <c r="C25" s="20" t="s">
        <v>671</v>
      </c>
      <c r="D25" s="20" t="s">
        <v>672</v>
      </c>
      <c r="E25" s="20" t="s">
        <v>673</v>
      </c>
      <c r="F25" s="20" t="s">
        <v>674</v>
      </c>
      <c r="G25" s="20" t="s">
        <v>675</v>
      </c>
      <c r="H25" s="21" t="s">
        <v>676</v>
      </c>
      <c r="I25" s="20" t="s">
        <v>677</v>
      </c>
      <c r="J25" s="20" t="s">
        <v>678</v>
      </c>
      <c r="K25" s="20" t="s">
        <v>679</v>
      </c>
      <c r="L25" s="27" t="s">
        <v>680</v>
      </c>
      <c r="M25" s="20" t="s">
        <v>613</v>
      </c>
      <c r="N25" s="22" t="s">
        <v>564</v>
      </c>
      <c r="O25" s="22" t="s">
        <v>614</v>
      </c>
      <c r="P25" s="22" t="s">
        <v>566</v>
      </c>
      <c r="Q25" s="22" t="s">
        <v>564</v>
      </c>
      <c r="R25" s="22" t="s">
        <v>606</v>
      </c>
      <c r="S25" s="24" t="s">
        <v>569</v>
      </c>
      <c r="T25" s="22" t="s">
        <v>570</v>
      </c>
      <c r="U25" s="22" t="s">
        <v>564</v>
      </c>
      <c r="V25" s="28">
        <v>50.467</v>
      </c>
      <c r="W25" s="28">
        <v>1637</v>
      </c>
      <c r="X25" s="28">
        <v>119.641</v>
      </c>
      <c r="Y25" s="28">
        <v>2565</v>
      </c>
      <c r="Z25" s="25">
        <f t="shared" si="0"/>
        <v>170.108</v>
      </c>
      <c r="AA25" s="25">
        <f t="shared" si="1"/>
        <v>389493.64400000003</v>
      </c>
      <c r="AB25" s="22"/>
    </row>
    <row r="26" spans="1:28" s="26" customFormat="1" ht="14.25">
      <c r="A26" s="19">
        <f t="shared" si="2"/>
        <v>22</v>
      </c>
      <c r="B26" s="20" t="s">
        <v>681</v>
      </c>
      <c r="C26" s="20" t="s">
        <v>682</v>
      </c>
      <c r="D26" s="20" t="s">
        <v>672</v>
      </c>
      <c r="E26" s="20" t="s">
        <v>673</v>
      </c>
      <c r="F26" s="20" t="s">
        <v>674</v>
      </c>
      <c r="G26" s="20" t="s">
        <v>675</v>
      </c>
      <c r="H26" s="21" t="s">
        <v>676</v>
      </c>
      <c r="I26" s="20" t="s">
        <v>677</v>
      </c>
      <c r="J26" s="20" t="s">
        <v>683</v>
      </c>
      <c r="K26" s="20" t="s">
        <v>684</v>
      </c>
      <c r="L26" s="27" t="s">
        <v>665</v>
      </c>
      <c r="M26" s="20" t="s">
        <v>604</v>
      </c>
      <c r="N26" s="22" t="s">
        <v>564</v>
      </c>
      <c r="O26" s="22" t="s">
        <v>590</v>
      </c>
      <c r="P26" s="22" t="s">
        <v>566</v>
      </c>
      <c r="Q26" s="22" t="s">
        <v>564</v>
      </c>
      <c r="R26" s="22" t="s">
        <v>606</v>
      </c>
      <c r="S26" s="24" t="s">
        <v>569</v>
      </c>
      <c r="T26" s="22" t="s">
        <v>570</v>
      </c>
      <c r="U26" s="22" t="s">
        <v>564</v>
      </c>
      <c r="V26" s="28">
        <v>0</v>
      </c>
      <c r="W26" s="28">
        <v>0</v>
      </c>
      <c r="X26" s="28">
        <v>0.374</v>
      </c>
      <c r="Y26" s="28">
        <v>2338</v>
      </c>
      <c r="Z26" s="25">
        <f t="shared" si="0"/>
        <v>0.374</v>
      </c>
      <c r="AA26" s="25">
        <f t="shared" si="1"/>
        <v>874.412</v>
      </c>
      <c r="AB26" s="22"/>
    </row>
    <row r="27" spans="1:28" s="26" customFormat="1" ht="14.25">
      <c r="A27" s="19">
        <f t="shared" si="2"/>
        <v>23</v>
      </c>
      <c r="B27" s="20" t="s">
        <v>685</v>
      </c>
      <c r="C27" s="20" t="s">
        <v>686</v>
      </c>
      <c r="D27" s="20" t="s">
        <v>672</v>
      </c>
      <c r="E27" s="20" t="s">
        <v>673</v>
      </c>
      <c r="F27" s="20" t="s">
        <v>674</v>
      </c>
      <c r="G27" s="20" t="s">
        <v>675</v>
      </c>
      <c r="H27" s="21" t="s">
        <v>676</v>
      </c>
      <c r="I27" s="20" t="s">
        <v>677</v>
      </c>
      <c r="J27" s="20" t="s">
        <v>683</v>
      </c>
      <c r="K27" s="20" t="s">
        <v>684</v>
      </c>
      <c r="L27" s="27" t="s">
        <v>665</v>
      </c>
      <c r="M27" s="20" t="s">
        <v>604</v>
      </c>
      <c r="N27" s="22" t="s">
        <v>566</v>
      </c>
      <c r="O27" s="22" t="s">
        <v>605</v>
      </c>
      <c r="P27" s="22" t="s">
        <v>566</v>
      </c>
      <c r="Q27" s="22" t="s">
        <v>564</v>
      </c>
      <c r="R27" s="22" t="s">
        <v>606</v>
      </c>
      <c r="S27" s="24" t="s">
        <v>569</v>
      </c>
      <c r="T27" s="22" t="s">
        <v>570</v>
      </c>
      <c r="U27" s="22" t="s">
        <v>564</v>
      </c>
      <c r="V27" s="28">
        <v>0</v>
      </c>
      <c r="W27" s="28">
        <v>0</v>
      </c>
      <c r="X27" s="28">
        <v>0.048</v>
      </c>
      <c r="Y27" s="28">
        <v>2338</v>
      </c>
      <c r="Z27" s="25">
        <f t="shared" si="0"/>
        <v>0.048</v>
      </c>
      <c r="AA27" s="25">
        <f t="shared" si="1"/>
        <v>112.224</v>
      </c>
      <c r="AB27" s="22"/>
    </row>
    <row r="28" spans="1:28" s="26" customFormat="1" ht="14.25">
      <c r="A28" s="19">
        <f t="shared" si="2"/>
        <v>24</v>
      </c>
      <c r="B28" s="20" t="s">
        <v>687</v>
      </c>
      <c r="C28" s="20" t="s">
        <v>688</v>
      </c>
      <c r="D28" s="20" t="s">
        <v>672</v>
      </c>
      <c r="E28" s="20" t="s">
        <v>673</v>
      </c>
      <c r="F28" s="20" t="s">
        <v>674</v>
      </c>
      <c r="G28" s="20" t="s">
        <v>675</v>
      </c>
      <c r="H28" s="21" t="s">
        <v>676</v>
      </c>
      <c r="I28" s="20" t="s">
        <v>677</v>
      </c>
      <c r="J28" s="20" t="s">
        <v>689</v>
      </c>
      <c r="K28" s="20"/>
      <c r="L28" s="27" t="s">
        <v>562</v>
      </c>
      <c r="M28" s="20" t="s">
        <v>604</v>
      </c>
      <c r="N28" s="22" t="s">
        <v>564</v>
      </c>
      <c r="O28" s="22" t="s">
        <v>590</v>
      </c>
      <c r="P28" s="22" t="s">
        <v>566</v>
      </c>
      <c r="Q28" s="22" t="s">
        <v>564</v>
      </c>
      <c r="R28" s="22" t="s">
        <v>606</v>
      </c>
      <c r="S28" s="24" t="s">
        <v>569</v>
      </c>
      <c r="T28" s="22" t="s">
        <v>570</v>
      </c>
      <c r="U28" s="22" t="s">
        <v>564</v>
      </c>
      <c r="V28" s="28">
        <v>0</v>
      </c>
      <c r="W28" s="28">
        <v>0</v>
      </c>
      <c r="X28" s="28">
        <v>2.661</v>
      </c>
      <c r="Y28" s="28">
        <v>2338</v>
      </c>
      <c r="Z28" s="25">
        <f t="shared" si="0"/>
        <v>2.661</v>
      </c>
      <c r="AA28" s="25">
        <f t="shared" si="1"/>
        <v>6221.418</v>
      </c>
      <c r="AB28" s="22"/>
    </row>
    <row r="29" spans="1:28" s="26" customFormat="1" ht="14.25">
      <c r="A29" s="19">
        <f t="shared" si="2"/>
        <v>25</v>
      </c>
      <c r="B29" s="20" t="s">
        <v>690</v>
      </c>
      <c r="C29" s="20" t="s">
        <v>691</v>
      </c>
      <c r="D29" s="20" t="s">
        <v>672</v>
      </c>
      <c r="E29" s="20" t="s">
        <v>673</v>
      </c>
      <c r="F29" s="20" t="s">
        <v>674</v>
      </c>
      <c r="G29" s="20" t="s">
        <v>675</v>
      </c>
      <c r="H29" s="21" t="s">
        <v>676</v>
      </c>
      <c r="I29" s="20" t="s">
        <v>677</v>
      </c>
      <c r="J29" s="20" t="s">
        <v>692</v>
      </c>
      <c r="K29" s="20" t="s">
        <v>693</v>
      </c>
      <c r="L29" s="27" t="s">
        <v>612</v>
      </c>
      <c r="M29" s="20" t="s">
        <v>613</v>
      </c>
      <c r="N29" s="22" t="s">
        <v>564</v>
      </c>
      <c r="O29" s="22" t="s">
        <v>614</v>
      </c>
      <c r="P29" s="22" t="s">
        <v>566</v>
      </c>
      <c r="Q29" s="22" t="s">
        <v>694</v>
      </c>
      <c r="R29" s="22" t="s">
        <v>606</v>
      </c>
      <c r="S29" s="24" t="s">
        <v>569</v>
      </c>
      <c r="T29" s="22" t="s">
        <v>570</v>
      </c>
      <c r="U29" s="22" t="s">
        <v>564</v>
      </c>
      <c r="V29" s="28">
        <v>4.14</v>
      </c>
      <c r="W29" s="28">
        <v>1637</v>
      </c>
      <c r="X29" s="28">
        <v>7.051</v>
      </c>
      <c r="Y29" s="28">
        <v>2565</v>
      </c>
      <c r="Z29" s="25">
        <f t="shared" si="0"/>
        <v>11.190999999999999</v>
      </c>
      <c r="AA29" s="25">
        <f t="shared" si="1"/>
        <v>24862.995</v>
      </c>
      <c r="AB29" s="22"/>
    </row>
    <row r="30" spans="1:28" s="26" customFormat="1" ht="14.25">
      <c r="A30" s="19">
        <f t="shared" si="2"/>
        <v>26</v>
      </c>
      <c r="B30" s="20" t="s">
        <v>695</v>
      </c>
      <c r="C30" s="20" t="s">
        <v>696</v>
      </c>
      <c r="D30" s="20" t="s">
        <v>672</v>
      </c>
      <c r="E30" s="20" t="s">
        <v>673</v>
      </c>
      <c r="F30" s="20" t="s">
        <v>674</v>
      </c>
      <c r="G30" s="20" t="s">
        <v>675</v>
      </c>
      <c r="H30" s="21" t="s">
        <v>676</v>
      </c>
      <c r="I30" s="20" t="s">
        <v>677</v>
      </c>
      <c r="J30" s="20" t="s">
        <v>683</v>
      </c>
      <c r="K30" s="20" t="s">
        <v>697</v>
      </c>
      <c r="L30" s="27" t="s">
        <v>665</v>
      </c>
      <c r="M30" s="20" t="s">
        <v>604</v>
      </c>
      <c r="N30" s="22" t="s">
        <v>564</v>
      </c>
      <c r="O30" s="22" t="s">
        <v>590</v>
      </c>
      <c r="P30" s="22" t="s">
        <v>566</v>
      </c>
      <c r="Q30" s="22" t="s">
        <v>564</v>
      </c>
      <c r="R30" s="22" t="s">
        <v>606</v>
      </c>
      <c r="S30" s="24" t="s">
        <v>569</v>
      </c>
      <c r="T30" s="22" t="s">
        <v>570</v>
      </c>
      <c r="U30" s="22" t="s">
        <v>564</v>
      </c>
      <c r="V30" s="28">
        <v>0</v>
      </c>
      <c r="W30" s="28">
        <v>0</v>
      </c>
      <c r="X30" s="28">
        <v>0.412</v>
      </c>
      <c r="Y30" s="28">
        <v>2338</v>
      </c>
      <c r="Z30" s="25">
        <f t="shared" si="0"/>
        <v>0.412</v>
      </c>
      <c r="AA30" s="25">
        <f t="shared" si="1"/>
        <v>963.256</v>
      </c>
      <c r="AB30" s="22"/>
    </row>
    <row r="31" spans="1:28" s="26" customFormat="1" ht="14.25">
      <c r="A31" s="19">
        <f t="shared" si="2"/>
        <v>27</v>
      </c>
      <c r="B31" s="20" t="s">
        <v>698</v>
      </c>
      <c r="C31" s="20" t="s">
        <v>699</v>
      </c>
      <c r="D31" s="20" t="s">
        <v>672</v>
      </c>
      <c r="E31" s="20" t="s">
        <v>673</v>
      </c>
      <c r="F31" s="20" t="s">
        <v>674</v>
      </c>
      <c r="G31" s="20" t="s">
        <v>675</v>
      </c>
      <c r="H31" s="21" t="s">
        <v>676</v>
      </c>
      <c r="I31" s="20" t="s">
        <v>677</v>
      </c>
      <c r="J31" s="20" t="s">
        <v>683</v>
      </c>
      <c r="K31" s="20" t="s">
        <v>697</v>
      </c>
      <c r="L31" s="27" t="s">
        <v>665</v>
      </c>
      <c r="M31" s="20" t="s">
        <v>604</v>
      </c>
      <c r="N31" s="22" t="s">
        <v>564</v>
      </c>
      <c r="O31" s="22" t="s">
        <v>590</v>
      </c>
      <c r="P31" s="22" t="s">
        <v>566</v>
      </c>
      <c r="Q31" s="22" t="s">
        <v>564</v>
      </c>
      <c r="R31" s="22" t="s">
        <v>606</v>
      </c>
      <c r="S31" s="24" t="s">
        <v>569</v>
      </c>
      <c r="T31" s="22" t="s">
        <v>570</v>
      </c>
      <c r="U31" s="22" t="s">
        <v>564</v>
      </c>
      <c r="V31" s="28">
        <v>0</v>
      </c>
      <c r="W31" s="28">
        <v>0</v>
      </c>
      <c r="X31" s="28">
        <v>0.272</v>
      </c>
      <c r="Y31" s="28">
        <v>2338</v>
      </c>
      <c r="Z31" s="25">
        <f t="shared" si="0"/>
        <v>0.272</v>
      </c>
      <c r="AA31" s="25">
        <f t="shared" si="1"/>
        <v>635.936</v>
      </c>
      <c r="AB31" s="22"/>
    </row>
    <row r="32" spans="1:28" s="26" customFormat="1" ht="14.25">
      <c r="A32" s="19">
        <f t="shared" si="2"/>
        <v>28</v>
      </c>
      <c r="B32" s="20" t="s">
        <v>700</v>
      </c>
      <c r="C32" s="20" t="s">
        <v>701</v>
      </c>
      <c r="D32" s="20" t="s">
        <v>702</v>
      </c>
      <c r="E32" s="20" t="s">
        <v>703</v>
      </c>
      <c r="F32" s="20" t="s">
        <v>704</v>
      </c>
      <c r="G32" s="20" t="s">
        <v>705</v>
      </c>
      <c r="H32" s="21" t="s">
        <v>706</v>
      </c>
      <c r="I32" s="20" t="s">
        <v>707</v>
      </c>
      <c r="J32" s="20" t="s">
        <v>708</v>
      </c>
      <c r="K32" s="20" t="s">
        <v>709</v>
      </c>
      <c r="L32" s="27" t="s">
        <v>612</v>
      </c>
      <c r="M32" s="24" t="s">
        <v>613</v>
      </c>
      <c r="N32" s="22" t="s">
        <v>564</v>
      </c>
      <c r="O32" s="22" t="s">
        <v>710</v>
      </c>
      <c r="P32" s="22" t="s">
        <v>566</v>
      </c>
      <c r="Q32" s="22" t="s">
        <v>711</v>
      </c>
      <c r="R32" s="22" t="s">
        <v>606</v>
      </c>
      <c r="S32" s="24" t="s">
        <v>569</v>
      </c>
      <c r="T32" s="22" t="s">
        <v>570</v>
      </c>
      <c r="U32" s="22" t="s">
        <v>564</v>
      </c>
      <c r="V32" s="28">
        <v>12.908</v>
      </c>
      <c r="W32" s="28">
        <v>1637</v>
      </c>
      <c r="X32" s="28">
        <v>45.572</v>
      </c>
      <c r="Y32" s="28">
        <v>2565</v>
      </c>
      <c r="Z32" s="25">
        <f t="shared" si="0"/>
        <v>58.480000000000004</v>
      </c>
      <c r="AA32" s="25">
        <f t="shared" si="1"/>
        <v>138022.576</v>
      </c>
      <c r="AB32" s="23"/>
    </row>
    <row r="33" spans="1:28" s="26" customFormat="1" ht="14.25">
      <c r="A33" s="19">
        <f t="shared" si="2"/>
        <v>29</v>
      </c>
      <c r="B33" s="20" t="s">
        <v>712</v>
      </c>
      <c r="C33" s="20" t="s">
        <v>713</v>
      </c>
      <c r="D33" s="20" t="s">
        <v>702</v>
      </c>
      <c r="E33" s="20" t="s">
        <v>703</v>
      </c>
      <c r="F33" s="20" t="s">
        <v>704</v>
      </c>
      <c r="G33" s="20" t="s">
        <v>705</v>
      </c>
      <c r="H33" s="21" t="s">
        <v>706</v>
      </c>
      <c r="I33" s="20" t="s">
        <v>707</v>
      </c>
      <c r="J33" s="20" t="s">
        <v>708</v>
      </c>
      <c r="K33" s="20" t="s">
        <v>714</v>
      </c>
      <c r="L33" s="27" t="s">
        <v>612</v>
      </c>
      <c r="M33" s="24" t="s">
        <v>613</v>
      </c>
      <c r="N33" s="22" t="s">
        <v>564</v>
      </c>
      <c r="O33" s="22" t="s">
        <v>715</v>
      </c>
      <c r="P33" s="22" t="s">
        <v>566</v>
      </c>
      <c r="Q33" s="22" t="s">
        <v>711</v>
      </c>
      <c r="R33" s="22" t="s">
        <v>606</v>
      </c>
      <c r="S33" s="24" t="s">
        <v>569</v>
      </c>
      <c r="T33" s="22" t="s">
        <v>570</v>
      </c>
      <c r="U33" s="22" t="s">
        <v>564</v>
      </c>
      <c r="V33" s="28">
        <v>9.751</v>
      </c>
      <c r="W33" s="28">
        <v>1637</v>
      </c>
      <c r="X33" s="28">
        <v>15.919</v>
      </c>
      <c r="Y33" s="28">
        <v>2565</v>
      </c>
      <c r="Z33" s="25">
        <f t="shared" si="0"/>
        <v>25.67</v>
      </c>
      <c r="AA33" s="25">
        <f t="shared" si="1"/>
        <v>56794.622</v>
      </c>
      <c r="AB33" s="23"/>
    </row>
    <row r="34" spans="1:28" s="26" customFormat="1" ht="14.25">
      <c r="A34" s="19">
        <f t="shared" si="2"/>
        <v>30</v>
      </c>
      <c r="B34" s="20" t="s">
        <v>716</v>
      </c>
      <c r="C34" s="20" t="s">
        <v>717</v>
      </c>
      <c r="D34" s="20" t="s">
        <v>702</v>
      </c>
      <c r="E34" s="20" t="s">
        <v>703</v>
      </c>
      <c r="F34" s="20" t="s">
        <v>704</v>
      </c>
      <c r="G34" s="20" t="s">
        <v>705</v>
      </c>
      <c r="H34" s="21" t="s">
        <v>706</v>
      </c>
      <c r="I34" s="20" t="s">
        <v>707</v>
      </c>
      <c r="J34" s="20" t="s">
        <v>718</v>
      </c>
      <c r="K34" s="20" t="s">
        <v>719</v>
      </c>
      <c r="L34" s="27" t="s">
        <v>680</v>
      </c>
      <c r="M34" s="24" t="s">
        <v>613</v>
      </c>
      <c r="N34" s="22" t="s">
        <v>564</v>
      </c>
      <c r="O34" s="22" t="s">
        <v>614</v>
      </c>
      <c r="P34" s="22" t="s">
        <v>566</v>
      </c>
      <c r="Q34" s="22" t="s">
        <v>711</v>
      </c>
      <c r="R34" s="22" t="s">
        <v>606</v>
      </c>
      <c r="S34" s="24" t="s">
        <v>569</v>
      </c>
      <c r="T34" s="22" t="s">
        <v>570</v>
      </c>
      <c r="U34" s="22" t="s">
        <v>564</v>
      </c>
      <c r="V34" s="28">
        <v>11.304</v>
      </c>
      <c r="W34" s="28">
        <v>1637</v>
      </c>
      <c r="X34" s="28">
        <v>11.921</v>
      </c>
      <c r="Y34" s="28">
        <v>2565</v>
      </c>
      <c r="Z34" s="25">
        <f t="shared" si="0"/>
        <v>23.225</v>
      </c>
      <c r="AA34" s="25">
        <f t="shared" si="1"/>
        <v>49082.013</v>
      </c>
      <c r="AB34" s="23"/>
    </row>
    <row r="35" spans="1:28" s="26" customFormat="1" ht="12.75">
      <c r="A35" s="19">
        <f t="shared" si="2"/>
        <v>31</v>
      </c>
      <c r="B35" s="20" t="s">
        <v>720</v>
      </c>
      <c r="C35" s="20" t="s">
        <v>721</v>
      </c>
      <c r="D35" s="20" t="s">
        <v>722</v>
      </c>
      <c r="E35" s="20" t="s">
        <v>723</v>
      </c>
      <c r="F35" s="20" t="s">
        <v>724</v>
      </c>
      <c r="G35" s="34">
        <v>569429987</v>
      </c>
      <c r="H35" s="20" t="s">
        <v>725</v>
      </c>
      <c r="I35" s="20" t="s">
        <v>726</v>
      </c>
      <c r="J35" s="20" t="s">
        <v>727</v>
      </c>
      <c r="K35" s="20" t="s">
        <v>728</v>
      </c>
      <c r="L35" s="20" t="s">
        <v>665</v>
      </c>
      <c r="M35" s="20" t="s">
        <v>729</v>
      </c>
      <c r="N35" s="22" t="s">
        <v>566</v>
      </c>
      <c r="O35" s="22" t="s">
        <v>605</v>
      </c>
      <c r="P35" s="22" t="s">
        <v>566</v>
      </c>
      <c r="Q35" s="22" t="s">
        <v>573</v>
      </c>
      <c r="R35" s="29" t="s">
        <v>730</v>
      </c>
      <c r="S35" s="29" t="s">
        <v>731</v>
      </c>
      <c r="T35" s="22" t="s">
        <v>570</v>
      </c>
      <c r="U35" s="22" t="s">
        <v>564</v>
      </c>
      <c r="V35" s="25"/>
      <c r="W35" s="25"/>
      <c r="X35" s="25">
        <v>0.007</v>
      </c>
      <c r="Y35" s="25">
        <v>2030</v>
      </c>
      <c r="Z35" s="25">
        <f t="shared" si="0"/>
        <v>0.007</v>
      </c>
      <c r="AA35" s="25">
        <f t="shared" si="1"/>
        <v>14.21</v>
      </c>
      <c r="AB35" s="23"/>
    </row>
    <row r="36" spans="1:28" s="26" customFormat="1" ht="12.75">
      <c r="A36" s="19">
        <f t="shared" si="2"/>
        <v>32</v>
      </c>
      <c r="B36" s="20" t="s">
        <v>732</v>
      </c>
      <c r="C36" s="20" t="s">
        <v>733</v>
      </c>
      <c r="D36" s="20" t="s">
        <v>722</v>
      </c>
      <c r="E36" s="20" t="s">
        <v>723</v>
      </c>
      <c r="F36" s="20" t="s">
        <v>724</v>
      </c>
      <c r="G36" s="34">
        <v>569429987</v>
      </c>
      <c r="H36" s="20" t="s">
        <v>725</v>
      </c>
      <c r="I36" s="20" t="s">
        <v>726</v>
      </c>
      <c r="J36" s="20" t="s">
        <v>734</v>
      </c>
      <c r="K36" s="20" t="s">
        <v>735</v>
      </c>
      <c r="L36" s="20" t="s">
        <v>612</v>
      </c>
      <c r="M36" s="20" t="s">
        <v>736</v>
      </c>
      <c r="N36" s="22" t="s">
        <v>564</v>
      </c>
      <c r="O36" s="22" t="s">
        <v>586</v>
      </c>
      <c r="P36" s="22" t="s">
        <v>566</v>
      </c>
      <c r="Q36" s="22" t="s">
        <v>573</v>
      </c>
      <c r="R36" s="29" t="s">
        <v>730</v>
      </c>
      <c r="S36" s="29" t="s">
        <v>731</v>
      </c>
      <c r="T36" s="22" t="s">
        <v>570</v>
      </c>
      <c r="U36" s="22" t="s">
        <v>564</v>
      </c>
      <c r="V36" s="25">
        <v>61.872</v>
      </c>
      <c r="W36" s="25">
        <v>1435</v>
      </c>
      <c r="X36" s="25">
        <v>13.482</v>
      </c>
      <c r="Y36" s="25">
        <v>2257</v>
      </c>
      <c r="Z36" s="25">
        <f t="shared" si="0"/>
        <v>75.354</v>
      </c>
      <c r="AA36" s="25">
        <f t="shared" si="1"/>
        <v>119215.194</v>
      </c>
      <c r="AB36" s="23"/>
    </row>
    <row r="37" spans="1:28" s="26" customFormat="1" ht="14.25">
      <c r="A37" s="19">
        <f t="shared" si="2"/>
        <v>33</v>
      </c>
      <c r="B37" s="20" t="s">
        <v>737</v>
      </c>
      <c r="C37" s="20" t="s">
        <v>738</v>
      </c>
      <c r="D37" s="35" t="s">
        <v>739</v>
      </c>
      <c r="E37" s="20" t="s">
        <v>740</v>
      </c>
      <c r="F37" s="35" t="s">
        <v>741</v>
      </c>
      <c r="G37" s="20" t="s">
        <v>742</v>
      </c>
      <c r="H37" s="21" t="s">
        <v>743</v>
      </c>
      <c r="I37" s="20" t="s">
        <v>744</v>
      </c>
      <c r="J37" s="20" t="s">
        <v>745</v>
      </c>
      <c r="K37" s="20" t="s">
        <v>746</v>
      </c>
      <c r="L37" s="20" t="s">
        <v>562</v>
      </c>
      <c r="M37" s="20" t="s">
        <v>747</v>
      </c>
      <c r="N37" s="22" t="s">
        <v>564</v>
      </c>
      <c r="O37" s="22" t="s">
        <v>590</v>
      </c>
      <c r="P37" s="22" t="s">
        <v>566</v>
      </c>
      <c r="Q37" s="22" t="s">
        <v>566</v>
      </c>
      <c r="R37" s="22" t="s">
        <v>606</v>
      </c>
      <c r="S37" s="22" t="s">
        <v>569</v>
      </c>
      <c r="T37" s="22" t="s">
        <v>570</v>
      </c>
      <c r="U37" s="22" t="s">
        <v>564</v>
      </c>
      <c r="V37" s="25"/>
      <c r="W37" s="25"/>
      <c r="X37" s="25">
        <v>2.8</v>
      </c>
      <c r="Y37" s="25">
        <v>2338</v>
      </c>
      <c r="Z37" s="25">
        <f t="shared" si="0"/>
        <v>2.8</v>
      </c>
      <c r="AA37" s="25">
        <f t="shared" si="1"/>
        <v>6546.4</v>
      </c>
      <c r="AB37" s="22"/>
    </row>
    <row r="38" spans="1:28" s="26" customFormat="1" ht="14.25">
      <c r="A38" s="19">
        <f t="shared" si="2"/>
        <v>34</v>
      </c>
      <c r="B38" s="20" t="s">
        <v>748</v>
      </c>
      <c r="C38" s="20" t="s">
        <v>749</v>
      </c>
      <c r="D38" s="35" t="s">
        <v>739</v>
      </c>
      <c r="E38" s="20" t="s">
        <v>740</v>
      </c>
      <c r="F38" s="35" t="s">
        <v>741</v>
      </c>
      <c r="G38" s="20" t="s">
        <v>742</v>
      </c>
      <c r="H38" s="21" t="s">
        <v>743</v>
      </c>
      <c r="I38" s="20" t="s">
        <v>750</v>
      </c>
      <c r="J38" s="20" t="s">
        <v>751</v>
      </c>
      <c r="K38" s="20" t="s">
        <v>752</v>
      </c>
      <c r="L38" s="20" t="s">
        <v>612</v>
      </c>
      <c r="M38" s="20" t="s">
        <v>625</v>
      </c>
      <c r="N38" s="22" t="s">
        <v>564</v>
      </c>
      <c r="O38" s="22" t="s">
        <v>753</v>
      </c>
      <c r="P38" s="22" t="s">
        <v>566</v>
      </c>
      <c r="Q38" s="22" t="s">
        <v>694</v>
      </c>
      <c r="R38" s="22" t="s">
        <v>606</v>
      </c>
      <c r="S38" s="22" t="s">
        <v>569</v>
      </c>
      <c r="T38" s="22" t="s">
        <v>570</v>
      </c>
      <c r="U38" s="22" t="s">
        <v>564</v>
      </c>
      <c r="V38" s="25">
        <v>9.8</v>
      </c>
      <c r="W38" s="25">
        <v>1637</v>
      </c>
      <c r="X38" s="25">
        <v>2.081</v>
      </c>
      <c r="Y38" s="25">
        <v>2565</v>
      </c>
      <c r="Z38" s="25">
        <f t="shared" si="0"/>
        <v>11.881</v>
      </c>
      <c r="AA38" s="25">
        <f t="shared" si="1"/>
        <v>21380.365</v>
      </c>
      <c r="AB38" s="22"/>
    </row>
    <row r="39" spans="1:28" s="26" customFormat="1" ht="14.25">
      <c r="A39" s="19">
        <f t="shared" si="2"/>
        <v>35</v>
      </c>
      <c r="B39" s="20" t="s">
        <v>754</v>
      </c>
      <c r="C39" s="20" t="s">
        <v>755</v>
      </c>
      <c r="D39" s="35" t="s">
        <v>739</v>
      </c>
      <c r="E39" s="20" t="s">
        <v>740</v>
      </c>
      <c r="F39" s="35" t="s">
        <v>741</v>
      </c>
      <c r="G39" s="20" t="s">
        <v>742</v>
      </c>
      <c r="H39" s="21" t="s">
        <v>743</v>
      </c>
      <c r="I39" s="20" t="s">
        <v>756</v>
      </c>
      <c r="J39" s="20" t="s">
        <v>756</v>
      </c>
      <c r="K39" s="20"/>
      <c r="L39" s="20" t="s">
        <v>612</v>
      </c>
      <c r="M39" s="20" t="s">
        <v>625</v>
      </c>
      <c r="N39" s="22" t="s">
        <v>564</v>
      </c>
      <c r="O39" s="22" t="s">
        <v>590</v>
      </c>
      <c r="P39" s="22" t="s">
        <v>566</v>
      </c>
      <c r="Q39" s="22" t="s">
        <v>757</v>
      </c>
      <c r="R39" s="22" t="s">
        <v>606</v>
      </c>
      <c r="S39" s="22" t="s">
        <v>569</v>
      </c>
      <c r="T39" s="22" t="s">
        <v>570</v>
      </c>
      <c r="U39" s="22" t="s">
        <v>564</v>
      </c>
      <c r="V39" s="25">
        <v>14.17</v>
      </c>
      <c r="W39" s="25">
        <v>1637</v>
      </c>
      <c r="X39" s="25">
        <v>1.2</v>
      </c>
      <c r="Y39" s="25">
        <v>2565</v>
      </c>
      <c r="Z39" s="25">
        <f t="shared" si="0"/>
        <v>15.37</v>
      </c>
      <c r="AA39" s="25">
        <f t="shared" si="1"/>
        <v>26274.29</v>
      </c>
      <c r="AB39" s="22"/>
    </row>
    <row r="40" spans="1:28" s="26" customFormat="1" ht="14.25">
      <c r="A40" s="19">
        <f t="shared" si="2"/>
        <v>36</v>
      </c>
      <c r="B40" s="20" t="s">
        <v>758</v>
      </c>
      <c r="C40" s="20" t="s">
        <v>759</v>
      </c>
      <c r="D40" s="35" t="s">
        <v>739</v>
      </c>
      <c r="E40" s="20" t="s">
        <v>740</v>
      </c>
      <c r="F40" s="35" t="s">
        <v>741</v>
      </c>
      <c r="G40" s="20" t="s">
        <v>742</v>
      </c>
      <c r="H40" s="21" t="s">
        <v>743</v>
      </c>
      <c r="I40" s="20" t="s">
        <v>760</v>
      </c>
      <c r="J40" s="20" t="s">
        <v>761</v>
      </c>
      <c r="K40" s="20" t="s">
        <v>583</v>
      </c>
      <c r="L40" s="20" t="s">
        <v>612</v>
      </c>
      <c r="M40" s="20" t="s">
        <v>625</v>
      </c>
      <c r="N40" s="22" t="s">
        <v>564</v>
      </c>
      <c r="O40" s="22" t="s">
        <v>590</v>
      </c>
      <c r="P40" s="22" t="s">
        <v>566</v>
      </c>
      <c r="Q40" s="22" t="s">
        <v>711</v>
      </c>
      <c r="R40" s="22" t="s">
        <v>606</v>
      </c>
      <c r="S40" s="22" t="s">
        <v>569</v>
      </c>
      <c r="T40" s="22" t="s">
        <v>570</v>
      </c>
      <c r="U40" s="22" t="s">
        <v>564</v>
      </c>
      <c r="V40" s="25">
        <v>1</v>
      </c>
      <c r="W40" s="25">
        <v>1637</v>
      </c>
      <c r="X40" s="25">
        <v>0.4</v>
      </c>
      <c r="Y40" s="25">
        <v>2565</v>
      </c>
      <c r="Z40" s="25">
        <f t="shared" si="0"/>
        <v>1.4</v>
      </c>
      <c r="AA40" s="25">
        <f t="shared" si="1"/>
        <v>2663</v>
      </c>
      <c r="AB40" s="22"/>
    </row>
    <row r="41" spans="1:28" s="26" customFormat="1" ht="14.25">
      <c r="A41" s="19">
        <f t="shared" si="2"/>
        <v>37</v>
      </c>
      <c r="B41" s="20" t="s">
        <v>762</v>
      </c>
      <c r="C41" s="20" t="s">
        <v>763</v>
      </c>
      <c r="D41" s="35" t="s">
        <v>739</v>
      </c>
      <c r="E41" s="20" t="s">
        <v>740</v>
      </c>
      <c r="F41" s="35" t="s">
        <v>741</v>
      </c>
      <c r="G41" s="20" t="s">
        <v>742</v>
      </c>
      <c r="H41" s="21" t="s">
        <v>743</v>
      </c>
      <c r="I41" s="20" t="s">
        <v>601</v>
      </c>
      <c r="J41" s="20" t="s">
        <v>764</v>
      </c>
      <c r="K41" s="20"/>
      <c r="L41" s="20" t="s">
        <v>665</v>
      </c>
      <c r="M41" s="20" t="s">
        <v>747</v>
      </c>
      <c r="N41" s="22" t="s">
        <v>564</v>
      </c>
      <c r="O41" s="22" t="s">
        <v>605</v>
      </c>
      <c r="P41" s="22" t="s">
        <v>566</v>
      </c>
      <c r="Q41" s="22" t="s">
        <v>765</v>
      </c>
      <c r="R41" s="22" t="s">
        <v>606</v>
      </c>
      <c r="S41" s="22" t="s">
        <v>569</v>
      </c>
      <c r="T41" s="22" t="s">
        <v>570</v>
      </c>
      <c r="U41" s="22" t="s">
        <v>564</v>
      </c>
      <c r="V41" s="25"/>
      <c r="W41" s="25"/>
      <c r="X41" s="25">
        <v>0.7</v>
      </c>
      <c r="Y41" s="25">
        <v>2338</v>
      </c>
      <c r="Z41" s="25">
        <f t="shared" si="0"/>
        <v>0.7</v>
      </c>
      <c r="AA41" s="25">
        <f t="shared" si="1"/>
        <v>1636.6</v>
      </c>
      <c r="AB41" s="22"/>
    </row>
    <row r="42" spans="1:28" s="26" customFormat="1" ht="14.25">
      <c r="A42" s="19">
        <f t="shared" si="2"/>
        <v>38</v>
      </c>
      <c r="B42" s="20" t="s">
        <v>766</v>
      </c>
      <c r="C42" s="20" t="s">
        <v>767</v>
      </c>
      <c r="D42" s="35" t="s">
        <v>739</v>
      </c>
      <c r="E42" s="20" t="s">
        <v>740</v>
      </c>
      <c r="F42" s="35" t="s">
        <v>741</v>
      </c>
      <c r="G42" s="20" t="s">
        <v>742</v>
      </c>
      <c r="H42" s="21" t="s">
        <v>743</v>
      </c>
      <c r="I42" s="20" t="s">
        <v>601</v>
      </c>
      <c r="J42" s="20" t="s">
        <v>768</v>
      </c>
      <c r="K42" s="20"/>
      <c r="L42" s="20" t="s">
        <v>665</v>
      </c>
      <c r="M42" s="20" t="s">
        <v>747</v>
      </c>
      <c r="N42" s="22" t="s">
        <v>566</v>
      </c>
      <c r="O42" s="22" t="s">
        <v>769</v>
      </c>
      <c r="P42" s="22" t="s">
        <v>566</v>
      </c>
      <c r="Q42" s="22" t="s">
        <v>765</v>
      </c>
      <c r="R42" s="22" t="s">
        <v>606</v>
      </c>
      <c r="S42" s="22" t="s">
        <v>569</v>
      </c>
      <c r="T42" s="22" t="s">
        <v>570</v>
      </c>
      <c r="U42" s="22" t="s">
        <v>564</v>
      </c>
      <c r="V42" s="25"/>
      <c r="W42" s="25"/>
      <c r="X42" s="25">
        <v>0.5</v>
      </c>
      <c r="Y42" s="25">
        <v>2338</v>
      </c>
      <c r="Z42" s="25">
        <f t="shared" si="0"/>
        <v>0.5</v>
      </c>
      <c r="AA42" s="25">
        <f t="shared" si="1"/>
        <v>1169</v>
      </c>
      <c r="AB42" s="22"/>
    </row>
    <row r="43" spans="1:28" s="26" customFormat="1" ht="14.25">
      <c r="A43" s="19">
        <f t="shared" si="2"/>
        <v>39</v>
      </c>
      <c r="B43" s="20" t="s">
        <v>770</v>
      </c>
      <c r="C43" s="20" t="s">
        <v>771</v>
      </c>
      <c r="D43" s="35" t="s">
        <v>739</v>
      </c>
      <c r="E43" s="20" t="s">
        <v>740</v>
      </c>
      <c r="F43" s="35" t="s">
        <v>741</v>
      </c>
      <c r="G43" s="20" t="s">
        <v>742</v>
      </c>
      <c r="H43" s="21" t="s">
        <v>743</v>
      </c>
      <c r="I43" s="20" t="s">
        <v>601</v>
      </c>
      <c r="J43" s="20" t="s">
        <v>768</v>
      </c>
      <c r="K43" s="20"/>
      <c r="L43" s="20" t="s">
        <v>665</v>
      </c>
      <c r="M43" s="20" t="s">
        <v>747</v>
      </c>
      <c r="N43" s="22" t="s">
        <v>566</v>
      </c>
      <c r="O43" s="22" t="s">
        <v>769</v>
      </c>
      <c r="P43" s="22" t="s">
        <v>566</v>
      </c>
      <c r="Q43" s="22" t="s">
        <v>765</v>
      </c>
      <c r="R43" s="22" t="s">
        <v>606</v>
      </c>
      <c r="S43" s="22" t="s">
        <v>569</v>
      </c>
      <c r="T43" s="22" t="s">
        <v>570</v>
      </c>
      <c r="U43" s="22" t="s">
        <v>564</v>
      </c>
      <c r="V43" s="25"/>
      <c r="W43" s="25"/>
      <c r="X43" s="25">
        <v>0.358</v>
      </c>
      <c r="Y43" s="25">
        <v>2338</v>
      </c>
      <c r="Z43" s="25">
        <f t="shared" si="0"/>
        <v>0.358</v>
      </c>
      <c r="AA43" s="25">
        <f t="shared" si="1"/>
        <v>837.004</v>
      </c>
      <c r="AB43" s="22"/>
    </row>
    <row r="44" spans="1:28" s="26" customFormat="1" ht="14.25">
      <c r="A44" s="19">
        <f t="shared" si="2"/>
        <v>40</v>
      </c>
      <c r="B44" s="20" t="s">
        <v>772</v>
      </c>
      <c r="C44" s="36" t="s">
        <v>773</v>
      </c>
      <c r="D44" s="35" t="s">
        <v>739</v>
      </c>
      <c r="E44" s="20" t="s">
        <v>740</v>
      </c>
      <c r="F44" s="35" t="s">
        <v>741</v>
      </c>
      <c r="G44" s="20" t="s">
        <v>742</v>
      </c>
      <c r="H44" s="21" t="s">
        <v>743</v>
      </c>
      <c r="I44" s="20" t="s">
        <v>774</v>
      </c>
      <c r="J44" s="20" t="s">
        <v>775</v>
      </c>
      <c r="K44" s="20" t="s">
        <v>776</v>
      </c>
      <c r="L44" s="20" t="s">
        <v>612</v>
      </c>
      <c r="M44" s="20" t="s">
        <v>625</v>
      </c>
      <c r="N44" s="22" t="s">
        <v>564</v>
      </c>
      <c r="O44" s="22" t="s">
        <v>626</v>
      </c>
      <c r="P44" s="22" t="s">
        <v>566</v>
      </c>
      <c r="Q44" s="22" t="s">
        <v>567</v>
      </c>
      <c r="R44" s="22" t="s">
        <v>606</v>
      </c>
      <c r="S44" s="22" t="s">
        <v>569</v>
      </c>
      <c r="T44" s="22" t="s">
        <v>570</v>
      </c>
      <c r="U44" s="22" t="s">
        <v>564</v>
      </c>
      <c r="V44" s="25">
        <v>2.2</v>
      </c>
      <c r="W44" s="25">
        <v>1637</v>
      </c>
      <c r="X44" s="25">
        <v>7.5</v>
      </c>
      <c r="Y44" s="25">
        <v>2565</v>
      </c>
      <c r="Z44" s="25">
        <f t="shared" si="0"/>
        <v>9.7</v>
      </c>
      <c r="AA44" s="25">
        <f t="shared" si="1"/>
        <v>22838.9</v>
      </c>
      <c r="AB44" s="22"/>
    </row>
    <row r="45" spans="1:28" s="26" customFormat="1" ht="14.25">
      <c r="A45" s="19">
        <f t="shared" si="2"/>
        <v>41</v>
      </c>
      <c r="B45" s="20" t="s">
        <v>777</v>
      </c>
      <c r="C45" s="20" t="s">
        <v>778</v>
      </c>
      <c r="D45" s="35" t="s">
        <v>739</v>
      </c>
      <c r="E45" s="20" t="s">
        <v>740</v>
      </c>
      <c r="F45" s="35" t="s">
        <v>741</v>
      </c>
      <c r="G45" s="20" t="s">
        <v>742</v>
      </c>
      <c r="H45" s="21" t="s">
        <v>743</v>
      </c>
      <c r="I45" s="20" t="s">
        <v>559</v>
      </c>
      <c r="J45" s="20" t="s">
        <v>779</v>
      </c>
      <c r="K45" s="20" t="s">
        <v>780</v>
      </c>
      <c r="L45" s="20" t="s">
        <v>562</v>
      </c>
      <c r="M45" s="20" t="s">
        <v>747</v>
      </c>
      <c r="N45" s="22" t="s">
        <v>564</v>
      </c>
      <c r="O45" s="22" t="s">
        <v>609</v>
      </c>
      <c r="P45" s="22" t="s">
        <v>566</v>
      </c>
      <c r="Q45" s="22" t="s">
        <v>567</v>
      </c>
      <c r="R45" s="22" t="s">
        <v>606</v>
      </c>
      <c r="S45" s="22" t="s">
        <v>569</v>
      </c>
      <c r="T45" s="22" t="s">
        <v>570</v>
      </c>
      <c r="U45" s="22" t="s">
        <v>564</v>
      </c>
      <c r="V45" s="25"/>
      <c r="W45" s="25"/>
      <c r="X45" s="25">
        <v>13.5</v>
      </c>
      <c r="Y45" s="25">
        <v>2338</v>
      </c>
      <c r="Z45" s="25">
        <f t="shared" si="0"/>
        <v>13.5</v>
      </c>
      <c r="AA45" s="25">
        <f t="shared" si="1"/>
        <v>31563</v>
      </c>
      <c r="AB45" s="22"/>
    </row>
    <row r="46" spans="1:28" s="26" customFormat="1" ht="14.25">
      <c r="A46" s="19">
        <f t="shared" si="2"/>
        <v>42</v>
      </c>
      <c r="B46" s="20" t="s">
        <v>781</v>
      </c>
      <c r="C46" s="36" t="s">
        <v>782</v>
      </c>
      <c r="D46" s="35" t="s">
        <v>739</v>
      </c>
      <c r="E46" s="20" t="s">
        <v>740</v>
      </c>
      <c r="F46" s="35" t="s">
        <v>741</v>
      </c>
      <c r="G46" s="20" t="s">
        <v>742</v>
      </c>
      <c r="H46" s="21" t="s">
        <v>743</v>
      </c>
      <c r="I46" s="20" t="s">
        <v>783</v>
      </c>
      <c r="J46" s="20" t="s">
        <v>784</v>
      </c>
      <c r="K46" s="20" t="s">
        <v>785</v>
      </c>
      <c r="L46" s="20" t="s">
        <v>612</v>
      </c>
      <c r="M46" s="20" t="s">
        <v>625</v>
      </c>
      <c r="N46" s="22" t="s">
        <v>564</v>
      </c>
      <c r="O46" s="22" t="s">
        <v>609</v>
      </c>
      <c r="P46" s="22" t="s">
        <v>566</v>
      </c>
      <c r="Q46" s="22" t="s">
        <v>567</v>
      </c>
      <c r="R46" s="22" t="s">
        <v>606</v>
      </c>
      <c r="S46" s="22" t="s">
        <v>569</v>
      </c>
      <c r="T46" s="22" t="s">
        <v>570</v>
      </c>
      <c r="U46" s="22" t="s">
        <v>564</v>
      </c>
      <c r="V46" s="25">
        <v>3.5</v>
      </c>
      <c r="W46" s="25">
        <v>1637</v>
      </c>
      <c r="X46" s="25">
        <v>10.01</v>
      </c>
      <c r="Y46" s="25">
        <v>2565</v>
      </c>
      <c r="Z46" s="25">
        <f t="shared" si="0"/>
        <v>13.51</v>
      </c>
      <c r="AA46" s="25">
        <f t="shared" si="1"/>
        <v>31405.149999999998</v>
      </c>
      <c r="AB46" s="22"/>
    </row>
    <row r="47" spans="1:28" s="26" customFormat="1" ht="14.25">
      <c r="A47" s="19">
        <f t="shared" si="2"/>
        <v>43</v>
      </c>
      <c r="B47" s="20" t="s">
        <v>786</v>
      </c>
      <c r="C47" s="20" t="s">
        <v>787</v>
      </c>
      <c r="D47" s="35" t="s">
        <v>739</v>
      </c>
      <c r="E47" s="20" t="s">
        <v>740</v>
      </c>
      <c r="F47" s="35" t="s">
        <v>741</v>
      </c>
      <c r="G47" s="20" t="s">
        <v>742</v>
      </c>
      <c r="H47" s="21" t="s">
        <v>743</v>
      </c>
      <c r="I47" s="20" t="s">
        <v>788</v>
      </c>
      <c r="J47" s="20" t="s">
        <v>789</v>
      </c>
      <c r="K47" s="20" t="s">
        <v>790</v>
      </c>
      <c r="L47" s="20" t="s">
        <v>562</v>
      </c>
      <c r="M47" s="20" t="s">
        <v>729</v>
      </c>
      <c r="N47" s="22" t="s">
        <v>564</v>
      </c>
      <c r="O47" s="22" t="s">
        <v>590</v>
      </c>
      <c r="P47" s="22" t="s">
        <v>566</v>
      </c>
      <c r="Q47" s="22" t="s">
        <v>573</v>
      </c>
      <c r="R47" s="22" t="s">
        <v>730</v>
      </c>
      <c r="S47" s="22" t="s">
        <v>731</v>
      </c>
      <c r="T47" s="22" t="s">
        <v>570</v>
      </c>
      <c r="U47" s="22" t="s">
        <v>564</v>
      </c>
      <c r="V47" s="25"/>
      <c r="W47" s="25"/>
      <c r="X47" s="25">
        <v>1.36</v>
      </c>
      <c r="Y47" s="25">
        <v>2030</v>
      </c>
      <c r="Z47" s="25">
        <f t="shared" si="0"/>
        <v>1.36</v>
      </c>
      <c r="AA47" s="25">
        <f t="shared" si="1"/>
        <v>2760.8</v>
      </c>
      <c r="AB47" s="22"/>
    </row>
    <row r="48" spans="1:28" s="26" customFormat="1" ht="14.25">
      <c r="A48" s="19">
        <f t="shared" si="2"/>
        <v>44</v>
      </c>
      <c r="B48" s="20" t="s">
        <v>791</v>
      </c>
      <c r="C48" s="20" t="s">
        <v>792</v>
      </c>
      <c r="D48" s="35" t="s">
        <v>739</v>
      </c>
      <c r="E48" s="20" t="s">
        <v>740</v>
      </c>
      <c r="F48" s="35" t="s">
        <v>741</v>
      </c>
      <c r="G48" s="20" t="s">
        <v>742</v>
      </c>
      <c r="H48" s="21" t="s">
        <v>743</v>
      </c>
      <c r="I48" s="20" t="s">
        <v>793</v>
      </c>
      <c r="J48" s="20" t="s">
        <v>794</v>
      </c>
      <c r="K48" s="20"/>
      <c r="L48" s="20" t="s">
        <v>562</v>
      </c>
      <c r="M48" s="20" t="s">
        <v>729</v>
      </c>
      <c r="N48" s="22" t="s">
        <v>564</v>
      </c>
      <c r="O48" s="22" t="s">
        <v>795</v>
      </c>
      <c r="P48" s="22" t="s">
        <v>566</v>
      </c>
      <c r="Q48" s="22" t="s">
        <v>711</v>
      </c>
      <c r="R48" s="22" t="s">
        <v>730</v>
      </c>
      <c r="S48" s="22" t="s">
        <v>731</v>
      </c>
      <c r="T48" s="22" t="s">
        <v>570</v>
      </c>
      <c r="U48" s="22" t="s">
        <v>564</v>
      </c>
      <c r="V48" s="25"/>
      <c r="W48" s="25"/>
      <c r="X48" s="25">
        <v>0</v>
      </c>
      <c r="Y48" s="25">
        <v>2030</v>
      </c>
      <c r="Z48" s="25">
        <f t="shared" si="0"/>
        <v>0</v>
      </c>
      <c r="AA48" s="25">
        <f t="shared" si="1"/>
        <v>0</v>
      </c>
      <c r="AB48" s="22" t="s">
        <v>796</v>
      </c>
    </row>
    <row r="49" spans="1:28" s="26" customFormat="1" ht="14.25">
      <c r="A49" s="19">
        <f t="shared" si="2"/>
        <v>45</v>
      </c>
      <c r="B49" s="20" t="s">
        <v>797</v>
      </c>
      <c r="C49" s="20" t="s">
        <v>798</v>
      </c>
      <c r="D49" s="35" t="s">
        <v>739</v>
      </c>
      <c r="E49" s="20" t="s">
        <v>740</v>
      </c>
      <c r="F49" s="35" t="s">
        <v>741</v>
      </c>
      <c r="G49" s="20" t="s">
        <v>742</v>
      </c>
      <c r="H49" s="21" t="s">
        <v>743</v>
      </c>
      <c r="I49" s="20" t="s">
        <v>799</v>
      </c>
      <c r="J49" s="20" t="s">
        <v>799</v>
      </c>
      <c r="K49" s="20"/>
      <c r="L49" s="20" t="s">
        <v>562</v>
      </c>
      <c r="M49" s="20" t="s">
        <v>729</v>
      </c>
      <c r="N49" s="22" t="s">
        <v>564</v>
      </c>
      <c r="O49" s="22" t="s">
        <v>605</v>
      </c>
      <c r="P49" s="22" t="s">
        <v>566</v>
      </c>
      <c r="Q49" s="22" t="s">
        <v>711</v>
      </c>
      <c r="R49" s="22" t="s">
        <v>730</v>
      </c>
      <c r="S49" s="22" t="s">
        <v>731</v>
      </c>
      <c r="T49" s="22" t="s">
        <v>570</v>
      </c>
      <c r="U49" s="22" t="s">
        <v>564</v>
      </c>
      <c r="V49" s="25"/>
      <c r="W49" s="25"/>
      <c r="X49" s="25">
        <v>0</v>
      </c>
      <c r="Y49" s="25">
        <v>2030</v>
      </c>
      <c r="Z49" s="25">
        <f t="shared" si="0"/>
        <v>0</v>
      </c>
      <c r="AA49" s="25">
        <f t="shared" si="1"/>
        <v>0</v>
      </c>
      <c r="AB49" s="22" t="s">
        <v>796</v>
      </c>
    </row>
    <row r="50" spans="1:28" s="26" customFormat="1" ht="14.25">
      <c r="A50" s="19">
        <f t="shared" si="2"/>
        <v>46</v>
      </c>
      <c r="B50" s="20" t="s">
        <v>800</v>
      </c>
      <c r="C50" s="20" t="s">
        <v>801</v>
      </c>
      <c r="D50" s="35" t="s">
        <v>739</v>
      </c>
      <c r="E50" s="20" t="s">
        <v>740</v>
      </c>
      <c r="F50" s="35" t="s">
        <v>741</v>
      </c>
      <c r="G50" s="20" t="s">
        <v>742</v>
      </c>
      <c r="H50" s="21" t="s">
        <v>743</v>
      </c>
      <c r="I50" s="20" t="s">
        <v>802</v>
      </c>
      <c r="J50" s="20" t="s">
        <v>803</v>
      </c>
      <c r="K50" s="20" t="s">
        <v>804</v>
      </c>
      <c r="L50" s="20" t="s">
        <v>562</v>
      </c>
      <c r="M50" s="20" t="s">
        <v>729</v>
      </c>
      <c r="N50" s="22" t="s">
        <v>564</v>
      </c>
      <c r="O50" s="22" t="s">
        <v>590</v>
      </c>
      <c r="P50" s="22" t="s">
        <v>566</v>
      </c>
      <c r="Q50" s="22" t="s">
        <v>564</v>
      </c>
      <c r="R50" s="22" t="s">
        <v>730</v>
      </c>
      <c r="S50" s="22" t="s">
        <v>731</v>
      </c>
      <c r="T50" s="22" t="s">
        <v>570</v>
      </c>
      <c r="U50" s="22" t="s">
        <v>564</v>
      </c>
      <c r="V50" s="25"/>
      <c r="W50" s="25"/>
      <c r="X50" s="25">
        <v>9.13</v>
      </c>
      <c r="Y50" s="25">
        <v>2030</v>
      </c>
      <c r="Z50" s="25">
        <f t="shared" si="0"/>
        <v>9.13</v>
      </c>
      <c r="AA50" s="25">
        <f t="shared" si="1"/>
        <v>18533.9</v>
      </c>
      <c r="AB50" s="22"/>
    </row>
    <row r="51" spans="1:28" s="26" customFormat="1" ht="14.25">
      <c r="A51" s="19">
        <f t="shared" si="2"/>
        <v>47</v>
      </c>
      <c r="B51" s="20" t="s">
        <v>805</v>
      </c>
      <c r="C51" s="20" t="s">
        <v>806</v>
      </c>
      <c r="D51" s="35" t="s">
        <v>739</v>
      </c>
      <c r="E51" s="20" t="s">
        <v>740</v>
      </c>
      <c r="F51" s="35" t="s">
        <v>741</v>
      </c>
      <c r="G51" s="20" t="s">
        <v>742</v>
      </c>
      <c r="H51" s="21" t="s">
        <v>743</v>
      </c>
      <c r="I51" s="20" t="s">
        <v>807</v>
      </c>
      <c r="J51" s="20" t="s">
        <v>808</v>
      </c>
      <c r="K51" s="20" t="s">
        <v>809</v>
      </c>
      <c r="L51" s="20" t="s">
        <v>612</v>
      </c>
      <c r="M51" s="20" t="s">
        <v>736</v>
      </c>
      <c r="N51" s="22" t="s">
        <v>564</v>
      </c>
      <c r="O51" s="22" t="s">
        <v>609</v>
      </c>
      <c r="P51" s="22" t="s">
        <v>566</v>
      </c>
      <c r="Q51" s="22" t="s">
        <v>591</v>
      </c>
      <c r="R51" s="22" t="s">
        <v>730</v>
      </c>
      <c r="S51" s="22" t="s">
        <v>731</v>
      </c>
      <c r="T51" s="22" t="s">
        <v>570</v>
      </c>
      <c r="U51" s="22" t="s">
        <v>564</v>
      </c>
      <c r="V51" s="25">
        <v>17.7</v>
      </c>
      <c r="W51" s="25">
        <v>1435</v>
      </c>
      <c r="X51" s="25">
        <v>54.9</v>
      </c>
      <c r="Y51" s="25">
        <v>2257</v>
      </c>
      <c r="Z51" s="25">
        <f t="shared" si="0"/>
        <v>72.6</v>
      </c>
      <c r="AA51" s="25">
        <f t="shared" si="1"/>
        <v>149308.8</v>
      </c>
      <c r="AB51" s="22"/>
    </row>
    <row r="52" spans="1:28" s="26" customFormat="1" ht="14.25">
      <c r="A52" s="19">
        <f t="shared" si="2"/>
        <v>48</v>
      </c>
      <c r="B52" s="20" t="s">
        <v>810</v>
      </c>
      <c r="C52" s="20" t="s">
        <v>811</v>
      </c>
      <c r="D52" s="35" t="s">
        <v>739</v>
      </c>
      <c r="E52" s="20" t="s">
        <v>740</v>
      </c>
      <c r="F52" s="35" t="s">
        <v>741</v>
      </c>
      <c r="G52" s="20" t="s">
        <v>742</v>
      </c>
      <c r="H52" s="21" t="s">
        <v>743</v>
      </c>
      <c r="I52" s="20" t="s">
        <v>812</v>
      </c>
      <c r="J52" s="20" t="s">
        <v>813</v>
      </c>
      <c r="K52" s="20" t="s">
        <v>814</v>
      </c>
      <c r="L52" s="20" t="s">
        <v>612</v>
      </c>
      <c r="M52" s="20" t="s">
        <v>736</v>
      </c>
      <c r="N52" s="22" t="s">
        <v>564</v>
      </c>
      <c r="O52" s="22" t="s">
        <v>753</v>
      </c>
      <c r="P52" s="22" t="s">
        <v>566</v>
      </c>
      <c r="Q52" s="22" t="s">
        <v>694</v>
      </c>
      <c r="R52" s="22" t="s">
        <v>730</v>
      </c>
      <c r="S52" s="22" t="s">
        <v>731</v>
      </c>
      <c r="T52" s="22" t="s">
        <v>570</v>
      </c>
      <c r="U52" s="22" t="s">
        <v>564</v>
      </c>
      <c r="V52" s="25">
        <v>22</v>
      </c>
      <c r="W52" s="25">
        <v>1435</v>
      </c>
      <c r="X52" s="25">
        <v>4.4</v>
      </c>
      <c r="Y52" s="25">
        <v>2257</v>
      </c>
      <c r="Z52" s="25">
        <f t="shared" si="0"/>
        <v>26.4</v>
      </c>
      <c r="AA52" s="25">
        <f t="shared" si="1"/>
        <v>41500.8</v>
      </c>
      <c r="AB52" s="22"/>
    </row>
    <row r="53" spans="1:28" s="26" customFormat="1" ht="14.25">
      <c r="A53" s="19">
        <f t="shared" si="2"/>
        <v>49</v>
      </c>
      <c r="B53" s="20" t="s">
        <v>815</v>
      </c>
      <c r="C53" s="20" t="s">
        <v>816</v>
      </c>
      <c r="D53" s="35" t="s">
        <v>739</v>
      </c>
      <c r="E53" s="20" t="s">
        <v>740</v>
      </c>
      <c r="F53" s="35" t="s">
        <v>741</v>
      </c>
      <c r="G53" s="20" t="s">
        <v>742</v>
      </c>
      <c r="H53" s="21" t="s">
        <v>743</v>
      </c>
      <c r="I53" s="20" t="s">
        <v>788</v>
      </c>
      <c r="J53" s="20" t="s">
        <v>789</v>
      </c>
      <c r="K53" s="20" t="s">
        <v>817</v>
      </c>
      <c r="L53" s="20" t="s">
        <v>562</v>
      </c>
      <c r="M53" s="20" t="s">
        <v>729</v>
      </c>
      <c r="N53" s="22" t="s">
        <v>564</v>
      </c>
      <c r="O53" s="22" t="s">
        <v>753</v>
      </c>
      <c r="P53" s="22" t="s">
        <v>566</v>
      </c>
      <c r="Q53" s="22" t="s">
        <v>573</v>
      </c>
      <c r="R53" s="22" t="s">
        <v>730</v>
      </c>
      <c r="S53" s="22" t="s">
        <v>731</v>
      </c>
      <c r="T53" s="22" t="s">
        <v>570</v>
      </c>
      <c r="U53" s="22" t="s">
        <v>564</v>
      </c>
      <c r="V53" s="25"/>
      <c r="W53" s="25"/>
      <c r="X53" s="25">
        <v>1.02</v>
      </c>
      <c r="Y53" s="25">
        <v>2030</v>
      </c>
      <c r="Z53" s="25">
        <f t="shared" si="0"/>
        <v>1.02</v>
      </c>
      <c r="AA53" s="25">
        <f t="shared" si="1"/>
        <v>2070.6</v>
      </c>
      <c r="AB53" s="22"/>
    </row>
    <row r="54" spans="1:28" s="26" customFormat="1" ht="14.25">
      <c r="A54" s="19">
        <f t="shared" si="2"/>
        <v>50</v>
      </c>
      <c r="B54" s="20" t="s">
        <v>818</v>
      </c>
      <c r="C54" s="20" t="s">
        <v>819</v>
      </c>
      <c r="D54" s="35" t="s">
        <v>739</v>
      </c>
      <c r="E54" s="20" t="s">
        <v>740</v>
      </c>
      <c r="F54" s="35" t="s">
        <v>741</v>
      </c>
      <c r="G54" s="20" t="s">
        <v>742</v>
      </c>
      <c r="H54" s="21" t="s">
        <v>743</v>
      </c>
      <c r="I54" s="20" t="s">
        <v>820</v>
      </c>
      <c r="J54" s="20" t="s">
        <v>779</v>
      </c>
      <c r="K54" s="20" t="s">
        <v>821</v>
      </c>
      <c r="L54" s="20" t="s">
        <v>612</v>
      </c>
      <c r="M54" s="20" t="s">
        <v>736</v>
      </c>
      <c r="N54" s="22" t="s">
        <v>564</v>
      </c>
      <c r="O54" s="22" t="s">
        <v>609</v>
      </c>
      <c r="P54" s="22" t="s">
        <v>566</v>
      </c>
      <c r="Q54" s="22" t="s">
        <v>822</v>
      </c>
      <c r="R54" s="22" t="s">
        <v>730</v>
      </c>
      <c r="S54" s="22" t="s">
        <v>731</v>
      </c>
      <c r="T54" s="22" t="s">
        <v>570</v>
      </c>
      <c r="U54" s="22" t="s">
        <v>564</v>
      </c>
      <c r="V54" s="25">
        <v>11.5</v>
      </c>
      <c r="W54" s="25">
        <v>1435</v>
      </c>
      <c r="X54" s="25">
        <v>18.7</v>
      </c>
      <c r="Y54" s="25">
        <v>2257</v>
      </c>
      <c r="Z54" s="25">
        <f t="shared" si="0"/>
        <v>30.2</v>
      </c>
      <c r="AA54" s="25">
        <f t="shared" si="1"/>
        <v>58708.4</v>
      </c>
      <c r="AB54" s="22"/>
    </row>
    <row r="55" spans="1:28" s="26" customFormat="1" ht="14.25">
      <c r="A55" s="19">
        <f t="shared" si="2"/>
        <v>51</v>
      </c>
      <c r="B55" s="20" t="s">
        <v>823</v>
      </c>
      <c r="C55" s="20" t="s">
        <v>824</v>
      </c>
      <c r="D55" s="35" t="s">
        <v>739</v>
      </c>
      <c r="E55" s="20" t="s">
        <v>740</v>
      </c>
      <c r="F55" s="35" t="s">
        <v>741</v>
      </c>
      <c r="G55" s="20" t="s">
        <v>742</v>
      </c>
      <c r="H55" s="21" t="s">
        <v>743</v>
      </c>
      <c r="I55" s="20" t="s">
        <v>788</v>
      </c>
      <c r="J55" s="20" t="s">
        <v>789</v>
      </c>
      <c r="K55" s="20" t="s">
        <v>790</v>
      </c>
      <c r="L55" s="20" t="s">
        <v>562</v>
      </c>
      <c r="M55" s="20" t="s">
        <v>729</v>
      </c>
      <c r="N55" s="22" t="s">
        <v>564</v>
      </c>
      <c r="O55" s="22" t="s">
        <v>795</v>
      </c>
      <c r="P55" s="22" t="s">
        <v>566</v>
      </c>
      <c r="Q55" s="22" t="s">
        <v>573</v>
      </c>
      <c r="R55" s="22" t="s">
        <v>730</v>
      </c>
      <c r="S55" s="22" t="s">
        <v>731</v>
      </c>
      <c r="T55" s="22" t="s">
        <v>570</v>
      </c>
      <c r="U55" s="22" t="s">
        <v>564</v>
      </c>
      <c r="V55" s="25"/>
      <c r="W55" s="25"/>
      <c r="X55" s="25">
        <v>14.3</v>
      </c>
      <c r="Y55" s="25">
        <v>2030</v>
      </c>
      <c r="Z55" s="25">
        <f t="shared" si="0"/>
        <v>14.3</v>
      </c>
      <c r="AA55" s="25">
        <f t="shared" si="1"/>
        <v>29029</v>
      </c>
      <c r="AB55" s="22"/>
    </row>
    <row r="56" spans="1:28" s="26" customFormat="1" ht="14.25">
      <c r="A56" s="19">
        <f t="shared" si="2"/>
        <v>52</v>
      </c>
      <c r="B56" s="20" t="s">
        <v>825</v>
      </c>
      <c r="C56" s="20" t="s">
        <v>826</v>
      </c>
      <c r="D56" s="35" t="s">
        <v>739</v>
      </c>
      <c r="E56" s="20" t="s">
        <v>740</v>
      </c>
      <c r="F56" s="35" t="s">
        <v>741</v>
      </c>
      <c r="G56" s="20" t="s">
        <v>742</v>
      </c>
      <c r="H56" s="21" t="s">
        <v>743</v>
      </c>
      <c r="I56" s="20" t="s">
        <v>827</v>
      </c>
      <c r="J56" s="20" t="s">
        <v>828</v>
      </c>
      <c r="K56" s="20" t="s">
        <v>710</v>
      </c>
      <c r="L56" s="20" t="s">
        <v>612</v>
      </c>
      <c r="M56" s="20" t="s">
        <v>625</v>
      </c>
      <c r="N56" s="22" t="s">
        <v>564</v>
      </c>
      <c r="O56" s="22" t="s">
        <v>633</v>
      </c>
      <c r="P56" s="22" t="s">
        <v>566</v>
      </c>
      <c r="Q56" s="22" t="s">
        <v>573</v>
      </c>
      <c r="R56" s="22" t="s">
        <v>606</v>
      </c>
      <c r="S56" s="22" t="s">
        <v>569</v>
      </c>
      <c r="T56" s="22" t="s">
        <v>570</v>
      </c>
      <c r="U56" s="22" t="s">
        <v>564</v>
      </c>
      <c r="V56" s="25">
        <v>3.3</v>
      </c>
      <c r="W56" s="25">
        <v>1637</v>
      </c>
      <c r="X56" s="25">
        <v>8.7</v>
      </c>
      <c r="Y56" s="25">
        <v>2565</v>
      </c>
      <c r="Z56" s="25">
        <f t="shared" si="0"/>
        <v>12</v>
      </c>
      <c r="AA56" s="25">
        <f t="shared" si="1"/>
        <v>27717.599999999995</v>
      </c>
      <c r="AB56" s="22"/>
    </row>
    <row r="57" spans="1:28" s="26" customFormat="1" ht="14.25">
      <c r="A57" s="19">
        <f t="shared" si="2"/>
        <v>53</v>
      </c>
      <c r="B57" s="20" t="s">
        <v>829</v>
      </c>
      <c r="C57" s="20" t="s">
        <v>830</v>
      </c>
      <c r="D57" s="35" t="s">
        <v>739</v>
      </c>
      <c r="E57" s="20" t="s">
        <v>740</v>
      </c>
      <c r="F57" s="35" t="s">
        <v>741</v>
      </c>
      <c r="G57" s="20" t="s">
        <v>742</v>
      </c>
      <c r="H57" s="21" t="s">
        <v>743</v>
      </c>
      <c r="I57" s="20" t="s">
        <v>831</v>
      </c>
      <c r="J57" s="20" t="s">
        <v>831</v>
      </c>
      <c r="K57" s="20"/>
      <c r="L57" s="20" t="s">
        <v>584</v>
      </c>
      <c r="M57" s="20" t="s">
        <v>832</v>
      </c>
      <c r="N57" s="22" t="s">
        <v>564</v>
      </c>
      <c r="O57" s="22" t="s">
        <v>590</v>
      </c>
      <c r="P57" s="22" t="s">
        <v>566</v>
      </c>
      <c r="Q57" s="22" t="s">
        <v>664</v>
      </c>
      <c r="R57" s="22" t="s">
        <v>606</v>
      </c>
      <c r="S57" s="22" t="s">
        <v>569</v>
      </c>
      <c r="T57" s="22" t="s">
        <v>570</v>
      </c>
      <c r="U57" s="22" t="s">
        <v>564</v>
      </c>
      <c r="V57" s="25">
        <v>7.7</v>
      </c>
      <c r="W57" s="25">
        <v>2148</v>
      </c>
      <c r="X57" s="25">
        <v>1.1</v>
      </c>
      <c r="Y57" s="25">
        <v>2685</v>
      </c>
      <c r="Z57" s="25">
        <f t="shared" si="0"/>
        <v>8.8</v>
      </c>
      <c r="AA57" s="25">
        <f t="shared" si="1"/>
        <v>19493.100000000002</v>
      </c>
      <c r="AB57" s="22"/>
    </row>
    <row r="58" spans="1:28" s="26" customFormat="1" ht="14.25">
      <c r="A58" s="19">
        <f t="shared" si="2"/>
        <v>54</v>
      </c>
      <c r="B58" s="20" t="s">
        <v>833</v>
      </c>
      <c r="C58" s="20" t="s">
        <v>834</v>
      </c>
      <c r="D58" s="35" t="s">
        <v>739</v>
      </c>
      <c r="E58" s="20" t="s">
        <v>740</v>
      </c>
      <c r="F58" s="35" t="s">
        <v>741</v>
      </c>
      <c r="G58" s="20" t="s">
        <v>742</v>
      </c>
      <c r="H58" s="21" t="s">
        <v>743</v>
      </c>
      <c r="I58" s="20" t="s">
        <v>835</v>
      </c>
      <c r="J58" s="20" t="s">
        <v>836</v>
      </c>
      <c r="K58" s="20" t="s">
        <v>837</v>
      </c>
      <c r="L58" s="20" t="s">
        <v>612</v>
      </c>
      <c r="M58" s="20" t="s">
        <v>625</v>
      </c>
      <c r="N58" s="22" t="s">
        <v>564</v>
      </c>
      <c r="O58" s="22" t="s">
        <v>614</v>
      </c>
      <c r="P58" s="22" t="s">
        <v>566</v>
      </c>
      <c r="Q58" s="22" t="s">
        <v>564</v>
      </c>
      <c r="R58" s="22" t="s">
        <v>606</v>
      </c>
      <c r="S58" s="22" t="s">
        <v>569</v>
      </c>
      <c r="T58" s="22" t="s">
        <v>570</v>
      </c>
      <c r="U58" s="22" t="s">
        <v>564</v>
      </c>
      <c r="V58" s="25">
        <v>9.56</v>
      </c>
      <c r="W58" s="25">
        <v>1637</v>
      </c>
      <c r="X58" s="25">
        <v>21.7</v>
      </c>
      <c r="Y58" s="25">
        <v>2565</v>
      </c>
      <c r="Z58" s="25">
        <f t="shared" si="0"/>
        <v>31.259999999999998</v>
      </c>
      <c r="AA58" s="25">
        <f t="shared" si="1"/>
        <v>71310.22</v>
      </c>
      <c r="AB58" s="22"/>
    </row>
    <row r="59" spans="1:28" s="26" customFormat="1" ht="14.25">
      <c r="A59" s="19">
        <f t="shared" si="2"/>
        <v>55</v>
      </c>
      <c r="B59" s="20" t="s">
        <v>838</v>
      </c>
      <c r="C59" s="20" t="s">
        <v>839</v>
      </c>
      <c r="D59" s="35" t="s">
        <v>739</v>
      </c>
      <c r="E59" s="20" t="s">
        <v>740</v>
      </c>
      <c r="F59" s="35" t="s">
        <v>741</v>
      </c>
      <c r="G59" s="20" t="s">
        <v>742</v>
      </c>
      <c r="H59" s="21" t="s">
        <v>743</v>
      </c>
      <c r="I59" s="20" t="s">
        <v>835</v>
      </c>
      <c r="J59" s="20" t="s">
        <v>836</v>
      </c>
      <c r="K59" s="20" t="s">
        <v>837</v>
      </c>
      <c r="L59" s="20" t="s">
        <v>562</v>
      </c>
      <c r="M59" s="20" t="s">
        <v>747</v>
      </c>
      <c r="N59" s="22" t="s">
        <v>564</v>
      </c>
      <c r="O59" s="22" t="s">
        <v>605</v>
      </c>
      <c r="P59" s="22" t="s">
        <v>566</v>
      </c>
      <c r="Q59" s="22" t="s">
        <v>564</v>
      </c>
      <c r="R59" s="22" t="s">
        <v>606</v>
      </c>
      <c r="S59" s="22" t="s">
        <v>569</v>
      </c>
      <c r="T59" s="22" t="s">
        <v>570</v>
      </c>
      <c r="U59" s="22" t="s">
        <v>564</v>
      </c>
      <c r="V59" s="25"/>
      <c r="W59" s="25"/>
      <c r="X59" s="25">
        <v>2.8</v>
      </c>
      <c r="Y59" s="25">
        <v>2338</v>
      </c>
      <c r="Z59" s="25">
        <f t="shared" si="0"/>
        <v>2.8</v>
      </c>
      <c r="AA59" s="25">
        <f t="shared" si="1"/>
        <v>6546.4</v>
      </c>
      <c r="AB59" s="22"/>
    </row>
    <row r="60" spans="1:28" s="26" customFormat="1" ht="14.25">
      <c r="A60" s="19">
        <f t="shared" si="2"/>
        <v>56</v>
      </c>
      <c r="B60" s="20" t="s">
        <v>840</v>
      </c>
      <c r="C60" s="20" t="s">
        <v>841</v>
      </c>
      <c r="D60" s="35" t="s">
        <v>739</v>
      </c>
      <c r="E60" s="20" t="s">
        <v>740</v>
      </c>
      <c r="F60" s="35" t="s">
        <v>741</v>
      </c>
      <c r="G60" s="20" t="s">
        <v>742</v>
      </c>
      <c r="H60" s="21" t="s">
        <v>743</v>
      </c>
      <c r="I60" s="20" t="s">
        <v>842</v>
      </c>
      <c r="J60" s="20" t="s">
        <v>843</v>
      </c>
      <c r="K60" s="20"/>
      <c r="L60" s="20" t="s">
        <v>680</v>
      </c>
      <c r="M60" s="20" t="s">
        <v>625</v>
      </c>
      <c r="N60" s="22" t="s">
        <v>564</v>
      </c>
      <c r="O60" s="22" t="s">
        <v>609</v>
      </c>
      <c r="P60" s="22" t="s">
        <v>566</v>
      </c>
      <c r="Q60" s="22" t="s">
        <v>591</v>
      </c>
      <c r="R60" s="22" t="s">
        <v>606</v>
      </c>
      <c r="S60" s="22" t="s">
        <v>569</v>
      </c>
      <c r="T60" s="22" t="s">
        <v>570</v>
      </c>
      <c r="U60" s="22" t="s">
        <v>564</v>
      </c>
      <c r="V60" s="25">
        <v>15.053</v>
      </c>
      <c r="W60" s="25">
        <v>1637</v>
      </c>
      <c r="X60" s="25">
        <v>38.266</v>
      </c>
      <c r="Y60" s="25">
        <v>2565</v>
      </c>
      <c r="Z60" s="25">
        <f t="shared" si="0"/>
        <v>53.319</v>
      </c>
      <c r="AA60" s="25">
        <f t="shared" si="1"/>
        <v>122794.05099999999</v>
      </c>
      <c r="AB60" s="22"/>
    </row>
    <row r="61" spans="1:28" s="26" customFormat="1" ht="14.25">
      <c r="A61" s="19">
        <f t="shared" si="2"/>
        <v>57</v>
      </c>
      <c r="B61" s="20" t="s">
        <v>844</v>
      </c>
      <c r="C61" s="20" t="s">
        <v>845</v>
      </c>
      <c r="D61" s="35" t="s">
        <v>739</v>
      </c>
      <c r="E61" s="20" t="s">
        <v>740</v>
      </c>
      <c r="F61" s="35" t="s">
        <v>741</v>
      </c>
      <c r="G61" s="20" t="s">
        <v>742</v>
      </c>
      <c r="H61" s="21" t="s">
        <v>743</v>
      </c>
      <c r="I61" s="20" t="s">
        <v>842</v>
      </c>
      <c r="J61" s="20" t="s">
        <v>784</v>
      </c>
      <c r="K61" s="20" t="s">
        <v>846</v>
      </c>
      <c r="L61" s="20" t="s">
        <v>680</v>
      </c>
      <c r="M61" s="20" t="s">
        <v>625</v>
      </c>
      <c r="N61" s="22" t="s">
        <v>564</v>
      </c>
      <c r="O61" s="22" t="s">
        <v>590</v>
      </c>
      <c r="P61" s="22" t="s">
        <v>566</v>
      </c>
      <c r="Q61" s="22" t="s">
        <v>591</v>
      </c>
      <c r="R61" s="22" t="s">
        <v>606</v>
      </c>
      <c r="S61" s="22" t="s">
        <v>569</v>
      </c>
      <c r="T61" s="22" t="s">
        <v>570</v>
      </c>
      <c r="U61" s="22" t="s">
        <v>564</v>
      </c>
      <c r="V61" s="25">
        <v>2.3</v>
      </c>
      <c r="W61" s="25">
        <v>1637</v>
      </c>
      <c r="X61" s="25">
        <v>4</v>
      </c>
      <c r="Y61" s="25">
        <v>2565</v>
      </c>
      <c r="Z61" s="25">
        <f t="shared" si="0"/>
        <v>6.3</v>
      </c>
      <c r="AA61" s="25">
        <f t="shared" si="1"/>
        <v>14025.1</v>
      </c>
      <c r="AB61" s="22"/>
    </row>
    <row r="62" spans="1:28" s="26" customFormat="1" ht="14.25">
      <c r="A62" s="19">
        <f t="shared" si="2"/>
        <v>58</v>
      </c>
      <c r="B62" s="20" t="s">
        <v>847</v>
      </c>
      <c r="C62" s="20" t="s">
        <v>848</v>
      </c>
      <c r="D62" s="35" t="s">
        <v>739</v>
      </c>
      <c r="E62" s="20" t="s">
        <v>740</v>
      </c>
      <c r="F62" s="35" t="s">
        <v>741</v>
      </c>
      <c r="G62" s="20" t="s">
        <v>742</v>
      </c>
      <c r="H62" s="21" t="s">
        <v>743</v>
      </c>
      <c r="I62" s="20" t="s">
        <v>849</v>
      </c>
      <c r="J62" s="20" t="s">
        <v>850</v>
      </c>
      <c r="K62" s="20"/>
      <c r="L62" s="20" t="s">
        <v>584</v>
      </c>
      <c r="M62" s="20" t="s">
        <v>832</v>
      </c>
      <c r="N62" s="22" t="s">
        <v>564</v>
      </c>
      <c r="O62" s="22" t="s">
        <v>753</v>
      </c>
      <c r="P62" s="22" t="s">
        <v>566</v>
      </c>
      <c r="Q62" s="22" t="s">
        <v>757</v>
      </c>
      <c r="R62" s="22" t="s">
        <v>606</v>
      </c>
      <c r="S62" s="22" t="s">
        <v>569</v>
      </c>
      <c r="T62" s="22" t="s">
        <v>570</v>
      </c>
      <c r="U62" s="22" t="s">
        <v>564</v>
      </c>
      <c r="V62" s="25">
        <v>7.8</v>
      </c>
      <c r="W62" s="25">
        <v>2148</v>
      </c>
      <c r="X62" s="25">
        <v>1.2</v>
      </c>
      <c r="Y62" s="25">
        <v>2685</v>
      </c>
      <c r="Z62" s="25">
        <f t="shared" si="0"/>
        <v>9</v>
      </c>
      <c r="AA62" s="25">
        <f t="shared" si="1"/>
        <v>19976.399999999998</v>
      </c>
      <c r="AB62" s="22"/>
    </row>
    <row r="63" spans="1:28" s="26" customFormat="1" ht="14.25">
      <c r="A63" s="19">
        <f t="shared" si="2"/>
        <v>59</v>
      </c>
      <c r="B63" s="20" t="s">
        <v>851</v>
      </c>
      <c r="C63" s="20" t="s">
        <v>852</v>
      </c>
      <c r="D63" s="35" t="s">
        <v>739</v>
      </c>
      <c r="E63" s="20" t="s">
        <v>740</v>
      </c>
      <c r="F63" s="35" t="s">
        <v>741</v>
      </c>
      <c r="G63" s="20" t="s">
        <v>742</v>
      </c>
      <c r="H63" s="21" t="s">
        <v>743</v>
      </c>
      <c r="I63" s="20" t="s">
        <v>853</v>
      </c>
      <c r="J63" s="20" t="s">
        <v>853</v>
      </c>
      <c r="K63" s="20"/>
      <c r="L63" s="20" t="s">
        <v>612</v>
      </c>
      <c r="M63" s="20" t="s">
        <v>625</v>
      </c>
      <c r="N63" s="22" t="s">
        <v>564</v>
      </c>
      <c r="O63" s="22" t="s">
        <v>590</v>
      </c>
      <c r="P63" s="22" t="s">
        <v>566</v>
      </c>
      <c r="Q63" s="22" t="s">
        <v>757</v>
      </c>
      <c r="R63" s="22" t="s">
        <v>606</v>
      </c>
      <c r="S63" s="22" t="s">
        <v>569</v>
      </c>
      <c r="T63" s="22" t="s">
        <v>570</v>
      </c>
      <c r="U63" s="22" t="s">
        <v>564</v>
      </c>
      <c r="V63" s="25">
        <v>4.8</v>
      </c>
      <c r="W63" s="25">
        <v>1637</v>
      </c>
      <c r="X63" s="25">
        <v>8.5</v>
      </c>
      <c r="Y63" s="25">
        <v>2565</v>
      </c>
      <c r="Z63" s="25">
        <f t="shared" si="0"/>
        <v>13.3</v>
      </c>
      <c r="AA63" s="25">
        <f t="shared" si="1"/>
        <v>29660.1</v>
      </c>
      <c r="AB63" s="22"/>
    </row>
    <row r="64" spans="1:28" s="26" customFormat="1" ht="14.25">
      <c r="A64" s="19">
        <f t="shared" si="2"/>
        <v>60</v>
      </c>
      <c r="B64" s="20" t="s">
        <v>854</v>
      </c>
      <c r="C64" s="20" t="s">
        <v>855</v>
      </c>
      <c r="D64" s="35" t="s">
        <v>739</v>
      </c>
      <c r="E64" s="20" t="s">
        <v>740</v>
      </c>
      <c r="F64" s="35" t="s">
        <v>741</v>
      </c>
      <c r="G64" s="20" t="s">
        <v>742</v>
      </c>
      <c r="H64" s="21" t="s">
        <v>743</v>
      </c>
      <c r="I64" s="20" t="s">
        <v>856</v>
      </c>
      <c r="J64" s="20" t="s">
        <v>857</v>
      </c>
      <c r="K64" s="20" t="s">
        <v>858</v>
      </c>
      <c r="L64" s="20" t="s">
        <v>562</v>
      </c>
      <c r="M64" s="20" t="s">
        <v>747</v>
      </c>
      <c r="N64" s="22" t="s">
        <v>564</v>
      </c>
      <c r="O64" s="22" t="s">
        <v>626</v>
      </c>
      <c r="P64" s="22" t="s">
        <v>566</v>
      </c>
      <c r="Q64" s="22" t="s">
        <v>757</v>
      </c>
      <c r="R64" s="22" t="s">
        <v>606</v>
      </c>
      <c r="S64" s="22" t="s">
        <v>569</v>
      </c>
      <c r="T64" s="22" t="s">
        <v>570</v>
      </c>
      <c r="U64" s="22" t="s">
        <v>564</v>
      </c>
      <c r="V64" s="25"/>
      <c r="W64" s="25"/>
      <c r="X64" s="25">
        <v>29.4</v>
      </c>
      <c r="Y64" s="25">
        <v>2338</v>
      </c>
      <c r="Z64" s="25">
        <f t="shared" si="0"/>
        <v>29.4</v>
      </c>
      <c r="AA64" s="25">
        <f t="shared" si="1"/>
        <v>68737.2</v>
      </c>
      <c r="AB64" s="22"/>
    </row>
    <row r="65" spans="1:28" s="26" customFormat="1" ht="14.25">
      <c r="A65" s="19">
        <f t="shared" si="2"/>
        <v>61</v>
      </c>
      <c r="B65" s="20" t="s">
        <v>859</v>
      </c>
      <c r="C65" s="20" t="s">
        <v>860</v>
      </c>
      <c r="D65" s="35" t="s">
        <v>739</v>
      </c>
      <c r="E65" s="20" t="s">
        <v>740</v>
      </c>
      <c r="F65" s="35" t="s">
        <v>741</v>
      </c>
      <c r="G65" s="20" t="s">
        <v>742</v>
      </c>
      <c r="H65" s="21" t="s">
        <v>743</v>
      </c>
      <c r="I65" s="20" t="s">
        <v>861</v>
      </c>
      <c r="J65" s="20" t="s">
        <v>861</v>
      </c>
      <c r="K65" s="20"/>
      <c r="L65" s="20" t="s">
        <v>612</v>
      </c>
      <c r="M65" s="20" t="s">
        <v>625</v>
      </c>
      <c r="N65" s="22" t="s">
        <v>564</v>
      </c>
      <c r="O65" s="22" t="s">
        <v>590</v>
      </c>
      <c r="P65" s="22" t="s">
        <v>566</v>
      </c>
      <c r="Q65" s="22" t="s">
        <v>765</v>
      </c>
      <c r="R65" s="22" t="s">
        <v>606</v>
      </c>
      <c r="S65" s="22" t="s">
        <v>569</v>
      </c>
      <c r="T65" s="22" t="s">
        <v>570</v>
      </c>
      <c r="U65" s="22" t="s">
        <v>564</v>
      </c>
      <c r="V65" s="25">
        <v>4.4</v>
      </c>
      <c r="W65" s="25">
        <v>1637</v>
      </c>
      <c r="X65" s="25">
        <v>5.7</v>
      </c>
      <c r="Y65" s="25">
        <v>2565</v>
      </c>
      <c r="Z65" s="25">
        <f t="shared" si="0"/>
        <v>10.100000000000001</v>
      </c>
      <c r="AA65" s="25">
        <f t="shared" si="1"/>
        <v>21823.3</v>
      </c>
      <c r="AB65" s="22"/>
    </row>
    <row r="66" spans="1:28" s="26" customFormat="1" ht="14.25">
      <c r="A66" s="19">
        <f t="shared" si="2"/>
        <v>62</v>
      </c>
      <c r="B66" s="20" t="s">
        <v>862</v>
      </c>
      <c r="C66" s="20" t="s">
        <v>863</v>
      </c>
      <c r="D66" s="35" t="s">
        <v>739</v>
      </c>
      <c r="E66" s="20" t="s">
        <v>740</v>
      </c>
      <c r="F66" s="35" t="s">
        <v>741</v>
      </c>
      <c r="G66" s="20" t="s">
        <v>742</v>
      </c>
      <c r="H66" s="21" t="s">
        <v>743</v>
      </c>
      <c r="I66" s="20" t="s">
        <v>864</v>
      </c>
      <c r="J66" s="20" t="s">
        <v>865</v>
      </c>
      <c r="K66" s="20" t="s">
        <v>866</v>
      </c>
      <c r="L66" s="20" t="s">
        <v>612</v>
      </c>
      <c r="M66" s="20" t="s">
        <v>625</v>
      </c>
      <c r="N66" s="22" t="s">
        <v>564</v>
      </c>
      <c r="O66" s="22" t="s">
        <v>580</v>
      </c>
      <c r="P66" s="22" t="s">
        <v>566</v>
      </c>
      <c r="Q66" s="22" t="s">
        <v>564</v>
      </c>
      <c r="R66" s="22" t="s">
        <v>606</v>
      </c>
      <c r="S66" s="22" t="s">
        <v>569</v>
      </c>
      <c r="T66" s="22" t="s">
        <v>570</v>
      </c>
      <c r="U66" s="22" t="s">
        <v>564</v>
      </c>
      <c r="V66" s="25">
        <v>17.5</v>
      </c>
      <c r="W66" s="25">
        <v>1637</v>
      </c>
      <c r="X66" s="25">
        <v>31.2</v>
      </c>
      <c r="Y66" s="25">
        <v>2565</v>
      </c>
      <c r="Z66" s="25">
        <f t="shared" si="0"/>
        <v>48.7</v>
      </c>
      <c r="AA66" s="25">
        <f t="shared" si="1"/>
        <v>108675.5</v>
      </c>
      <c r="AB66" s="22"/>
    </row>
    <row r="67" spans="1:28" s="26" customFormat="1" ht="14.25">
      <c r="A67" s="19">
        <f t="shared" si="2"/>
        <v>63</v>
      </c>
      <c r="B67" s="20" t="s">
        <v>867</v>
      </c>
      <c r="C67" s="20" t="s">
        <v>868</v>
      </c>
      <c r="D67" s="35" t="s">
        <v>739</v>
      </c>
      <c r="E67" s="20" t="s">
        <v>740</v>
      </c>
      <c r="F67" s="35" t="s">
        <v>741</v>
      </c>
      <c r="G67" s="20" t="s">
        <v>742</v>
      </c>
      <c r="H67" s="21" t="s">
        <v>743</v>
      </c>
      <c r="I67" s="20" t="s">
        <v>869</v>
      </c>
      <c r="J67" s="20" t="s">
        <v>870</v>
      </c>
      <c r="K67" s="20"/>
      <c r="L67" s="20" t="s">
        <v>612</v>
      </c>
      <c r="M67" s="20" t="s">
        <v>625</v>
      </c>
      <c r="N67" s="22" t="s">
        <v>564</v>
      </c>
      <c r="O67" s="22" t="s">
        <v>590</v>
      </c>
      <c r="P67" s="22" t="s">
        <v>566</v>
      </c>
      <c r="Q67" s="22" t="s">
        <v>664</v>
      </c>
      <c r="R67" s="22" t="s">
        <v>606</v>
      </c>
      <c r="S67" s="22" t="s">
        <v>569</v>
      </c>
      <c r="T67" s="22" t="s">
        <v>570</v>
      </c>
      <c r="U67" s="22" t="s">
        <v>564</v>
      </c>
      <c r="V67" s="25">
        <v>5</v>
      </c>
      <c r="W67" s="25">
        <v>1637</v>
      </c>
      <c r="X67" s="25">
        <v>0.3</v>
      </c>
      <c r="Y67" s="25">
        <v>2565</v>
      </c>
      <c r="Z67" s="25">
        <f t="shared" si="0"/>
        <v>5.3</v>
      </c>
      <c r="AA67" s="25">
        <f t="shared" si="1"/>
        <v>8954.5</v>
      </c>
      <c r="AB67" s="22"/>
    </row>
    <row r="68" spans="1:28" s="26" customFormat="1" ht="14.25">
      <c r="A68" s="19">
        <f t="shared" si="2"/>
        <v>64</v>
      </c>
      <c r="B68" s="20" t="s">
        <v>871</v>
      </c>
      <c r="C68" s="20" t="s">
        <v>872</v>
      </c>
      <c r="D68" s="35" t="s">
        <v>739</v>
      </c>
      <c r="E68" s="20" t="s">
        <v>740</v>
      </c>
      <c r="F68" s="35" t="s">
        <v>741</v>
      </c>
      <c r="G68" s="20" t="s">
        <v>742</v>
      </c>
      <c r="H68" s="21" t="s">
        <v>743</v>
      </c>
      <c r="I68" s="20" t="s">
        <v>873</v>
      </c>
      <c r="J68" s="20" t="s">
        <v>873</v>
      </c>
      <c r="K68" s="20"/>
      <c r="L68" s="20" t="s">
        <v>562</v>
      </c>
      <c r="M68" s="20" t="s">
        <v>747</v>
      </c>
      <c r="N68" s="22" t="s">
        <v>566</v>
      </c>
      <c r="O68" s="22" t="s">
        <v>590</v>
      </c>
      <c r="P68" s="22" t="s">
        <v>566</v>
      </c>
      <c r="Q68" s="22" t="s">
        <v>573</v>
      </c>
      <c r="R68" s="22" t="s">
        <v>606</v>
      </c>
      <c r="S68" s="22" t="s">
        <v>569</v>
      </c>
      <c r="T68" s="22" t="s">
        <v>570</v>
      </c>
      <c r="U68" s="22" t="s">
        <v>564</v>
      </c>
      <c r="V68" s="25"/>
      <c r="W68" s="25"/>
      <c r="X68" s="25">
        <v>0.36</v>
      </c>
      <c r="Y68" s="25">
        <v>2338</v>
      </c>
      <c r="Z68" s="25">
        <f t="shared" si="0"/>
        <v>0.36</v>
      </c>
      <c r="AA68" s="25">
        <f t="shared" si="1"/>
        <v>841.68</v>
      </c>
      <c r="AB68" s="22"/>
    </row>
    <row r="69" spans="1:28" s="26" customFormat="1" ht="14.25">
      <c r="A69" s="19">
        <f t="shared" si="2"/>
        <v>65</v>
      </c>
      <c r="B69" s="20" t="s">
        <v>874</v>
      </c>
      <c r="C69" s="20" t="s">
        <v>875</v>
      </c>
      <c r="D69" s="35" t="s">
        <v>739</v>
      </c>
      <c r="E69" s="20" t="s">
        <v>740</v>
      </c>
      <c r="F69" s="35" t="s">
        <v>741</v>
      </c>
      <c r="G69" s="20" t="s">
        <v>742</v>
      </c>
      <c r="H69" s="21" t="s">
        <v>743</v>
      </c>
      <c r="I69" s="20" t="s">
        <v>876</v>
      </c>
      <c r="J69" s="20" t="s">
        <v>877</v>
      </c>
      <c r="K69" s="20" t="s">
        <v>878</v>
      </c>
      <c r="L69" s="20" t="s">
        <v>612</v>
      </c>
      <c r="M69" s="20" t="s">
        <v>625</v>
      </c>
      <c r="N69" s="22" t="s">
        <v>564</v>
      </c>
      <c r="O69" s="22" t="s">
        <v>879</v>
      </c>
      <c r="P69" s="22" t="s">
        <v>566</v>
      </c>
      <c r="Q69" s="22" t="s">
        <v>822</v>
      </c>
      <c r="R69" s="22" t="s">
        <v>606</v>
      </c>
      <c r="S69" s="22" t="s">
        <v>569</v>
      </c>
      <c r="T69" s="22" t="s">
        <v>570</v>
      </c>
      <c r="U69" s="22" t="s">
        <v>564</v>
      </c>
      <c r="V69" s="25">
        <v>18.7</v>
      </c>
      <c r="W69" s="25">
        <v>1637</v>
      </c>
      <c r="X69" s="25">
        <v>4.2</v>
      </c>
      <c r="Y69" s="25">
        <v>2565</v>
      </c>
      <c r="Z69" s="25">
        <f aca="true" t="shared" si="3" ref="Z69:Z132">V69+X69</f>
        <v>22.9</v>
      </c>
      <c r="AA69" s="25">
        <f aca="true" t="shared" si="4" ref="AA69:AA132">V69*W69+X69*Y69</f>
        <v>41384.899999999994</v>
      </c>
      <c r="AB69" s="22"/>
    </row>
    <row r="70" spans="1:28" s="26" customFormat="1" ht="14.25">
      <c r="A70" s="19">
        <f aca="true" t="shared" si="5" ref="A70:A133">ROW(A66)</f>
        <v>66</v>
      </c>
      <c r="B70" s="20" t="s">
        <v>880</v>
      </c>
      <c r="C70" s="20" t="s">
        <v>881</v>
      </c>
      <c r="D70" s="35" t="s">
        <v>739</v>
      </c>
      <c r="E70" s="20" t="s">
        <v>740</v>
      </c>
      <c r="F70" s="35" t="s">
        <v>741</v>
      </c>
      <c r="G70" s="20" t="s">
        <v>742</v>
      </c>
      <c r="H70" s="21" t="s">
        <v>743</v>
      </c>
      <c r="I70" s="20" t="s">
        <v>876</v>
      </c>
      <c r="J70" s="20" t="s">
        <v>836</v>
      </c>
      <c r="K70" s="20" t="s">
        <v>697</v>
      </c>
      <c r="L70" s="20" t="s">
        <v>612</v>
      </c>
      <c r="M70" s="20" t="s">
        <v>625</v>
      </c>
      <c r="N70" s="22" t="s">
        <v>564</v>
      </c>
      <c r="O70" s="22" t="s">
        <v>795</v>
      </c>
      <c r="P70" s="22" t="s">
        <v>566</v>
      </c>
      <c r="Q70" s="22" t="s">
        <v>822</v>
      </c>
      <c r="R70" s="22" t="s">
        <v>606</v>
      </c>
      <c r="S70" s="22" t="s">
        <v>569</v>
      </c>
      <c r="T70" s="22" t="s">
        <v>570</v>
      </c>
      <c r="U70" s="22" t="s">
        <v>564</v>
      </c>
      <c r="V70" s="25">
        <v>4.5</v>
      </c>
      <c r="W70" s="25">
        <v>1637</v>
      </c>
      <c r="X70" s="25">
        <v>0.9</v>
      </c>
      <c r="Y70" s="25">
        <v>2565</v>
      </c>
      <c r="Z70" s="25">
        <f t="shared" si="3"/>
        <v>5.4</v>
      </c>
      <c r="AA70" s="25">
        <f t="shared" si="4"/>
        <v>9675</v>
      </c>
      <c r="AB70" s="22"/>
    </row>
    <row r="71" spans="1:28" s="26" customFormat="1" ht="14.25">
      <c r="A71" s="19">
        <f t="shared" si="5"/>
        <v>67</v>
      </c>
      <c r="B71" s="20" t="s">
        <v>882</v>
      </c>
      <c r="C71" s="20" t="s">
        <v>883</v>
      </c>
      <c r="D71" s="35" t="s">
        <v>739</v>
      </c>
      <c r="E71" s="20" t="s">
        <v>740</v>
      </c>
      <c r="F71" s="35" t="s">
        <v>741</v>
      </c>
      <c r="G71" s="20" t="s">
        <v>742</v>
      </c>
      <c r="H71" s="21" t="s">
        <v>743</v>
      </c>
      <c r="I71" s="20" t="s">
        <v>884</v>
      </c>
      <c r="J71" s="20" t="s">
        <v>884</v>
      </c>
      <c r="K71" s="20"/>
      <c r="L71" s="20" t="s">
        <v>562</v>
      </c>
      <c r="M71" s="20" t="s">
        <v>747</v>
      </c>
      <c r="N71" s="22" t="s">
        <v>564</v>
      </c>
      <c r="O71" s="22" t="s">
        <v>769</v>
      </c>
      <c r="P71" s="22" t="s">
        <v>566</v>
      </c>
      <c r="Q71" s="22" t="s">
        <v>757</v>
      </c>
      <c r="R71" s="22" t="s">
        <v>606</v>
      </c>
      <c r="S71" s="22" t="s">
        <v>569</v>
      </c>
      <c r="T71" s="22" t="s">
        <v>570</v>
      </c>
      <c r="U71" s="22" t="s">
        <v>564</v>
      </c>
      <c r="V71" s="25"/>
      <c r="W71" s="25"/>
      <c r="X71" s="25">
        <v>1.11</v>
      </c>
      <c r="Y71" s="25">
        <v>2338</v>
      </c>
      <c r="Z71" s="25">
        <f t="shared" si="3"/>
        <v>1.11</v>
      </c>
      <c r="AA71" s="25">
        <f t="shared" si="4"/>
        <v>2595.1800000000003</v>
      </c>
      <c r="AB71" s="22"/>
    </row>
    <row r="72" spans="1:28" s="37" customFormat="1" ht="14.25" customHeight="1">
      <c r="A72" s="19">
        <f t="shared" si="5"/>
        <v>68</v>
      </c>
      <c r="B72" s="20" t="s">
        <v>885</v>
      </c>
      <c r="C72" s="20" t="s">
        <v>886</v>
      </c>
      <c r="D72" s="35" t="s">
        <v>739</v>
      </c>
      <c r="E72" s="20" t="s">
        <v>740</v>
      </c>
      <c r="F72" s="35" t="s">
        <v>741</v>
      </c>
      <c r="G72" s="20" t="s">
        <v>742</v>
      </c>
      <c r="H72" s="21" t="s">
        <v>743</v>
      </c>
      <c r="I72" s="20" t="s">
        <v>658</v>
      </c>
      <c r="J72" s="20" t="s">
        <v>887</v>
      </c>
      <c r="K72" s="20" t="s">
        <v>888</v>
      </c>
      <c r="L72" s="20" t="s">
        <v>612</v>
      </c>
      <c r="M72" s="20" t="s">
        <v>625</v>
      </c>
      <c r="N72" s="22" t="s">
        <v>564</v>
      </c>
      <c r="O72" s="22" t="s">
        <v>651</v>
      </c>
      <c r="P72" s="22" t="s">
        <v>566</v>
      </c>
      <c r="Q72" s="22" t="s">
        <v>591</v>
      </c>
      <c r="R72" s="22" t="s">
        <v>606</v>
      </c>
      <c r="S72" s="22" t="s">
        <v>569</v>
      </c>
      <c r="T72" s="22" t="s">
        <v>570</v>
      </c>
      <c r="U72" s="22" t="s">
        <v>564</v>
      </c>
      <c r="V72" s="25">
        <v>146.1</v>
      </c>
      <c r="W72" s="25">
        <v>1637</v>
      </c>
      <c r="X72" s="25">
        <v>47.1</v>
      </c>
      <c r="Y72" s="25">
        <v>2565</v>
      </c>
      <c r="Z72" s="25">
        <f t="shared" si="3"/>
        <v>193.2</v>
      </c>
      <c r="AA72" s="25">
        <f t="shared" si="4"/>
        <v>359977.19999999995</v>
      </c>
      <c r="AB72" s="22"/>
    </row>
    <row r="73" spans="1:28" s="37" customFormat="1" ht="12.75" customHeight="1">
      <c r="A73" s="19">
        <f t="shared" si="5"/>
        <v>69</v>
      </c>
      <c r="B73" s="20" t="s">
        <v>889</v>
      </c>
      <c r="C73" s="20" t="s">
        <v>890</v>
      </c>
      <c r="D73" s="35" t="s">
        <v>739</v>
      </c>
      <c r="E73" s="20" t="s">
        <v>740</v>
      </c>
      <c r="F73" s="35" t="s">
        <v>741</v>
      </c>
      <c r="G73" s="20" t="s">
        <v>742</v>
      </c>
      <c r="H73" s="21" t="s">
        <v>743</v>
      </c>
      <c r="I73" s="20" t="s">
        <v>891</v>
      </c>
      <c r="J73" s="20" t="s">
        <v>892</v>
      </c>
      <c r="K73" s="20" t="s">
        <v>893</v>
      </c>
      <c r="L73" s="20" t="s">
        <v>612</v>
      </c>
      <c r="M73" s="20" t="s">
        <v>625</v>
      </c>
      <c r="N73" s="22" t="s">
        <v>564</v>
      </c>
      <c r="O73" s="22" t="s">
        <v>574</v>
      </c>
      <c r="P73" s="22" t="s">
        <v>566</v>
      </c>
      <c r="Q73" s="22" t="s">
        <v>564</v>
      </c>
      <c r="R73" s="22" t="s">
        <v>606</v>
      </c>
      <c r="S73" s="22" t="s">
        <v>569</v>
      </c>
      <c r="T73" s="22" t="s">
        <v>570</v>
      </c>
      <c r="U73" s="22" t="s">
        <v>564</v>
      </c>
      <c r="V73" s="25">
        <v>12.085</v>
      </c>
      <c r="W73" s="25">
        <v>1637</v>
      </c>
      <c r="X73" s="25">
        <v>11.381</v>
      </c>
      <c r="Y73" s="25">
        <v>2565</v>
      </c>
      <c r="Z73" s="25">
        <f t="shared" si="3"/>
        <v>23.466</v>
      </c>
      <c r="AA73" s="25">
        <f t="shared" si="4"/>
        <v>48975.41</v>
      </c>
      <c r="AB73" s="22"/>
    </row>
    <row r="74" spans="1:28" s="37" customFormat="1" ht="12.75" customHeight="1">
      <c r="A74" s="19">
        <f t="shared" si="5"/>
        <v>70</v>
      </c>
      <c r="B74" s="20" t="s">
        <v>894</v>
      </c>
      <c r="C74" s="20" t="s">
        <v>895</v>
      </c>
      <c r="D74" s="35" t="s">
        <v>739</v>
      </c>
      <c r="E74" s="20" t="s">
        <v>740</v>
      </c>
      <c r="F74" s="35" t="s">
        <v>741</v>
      </c>
      <c r="G74" s="20" t="s">
        <v>742</v>
      </c>
      <c r="H74" s="21" t="s">
        <v>743</v>
      </c>
      <c r="I74" s="20" t="s">
        <v>896</v>
      </c>
      <c r="J74" s="20" t="s">
        <v>897</v>
      </c>
      <c r="K74" s="20"/>
      <c r="L74" s="20" t="s">
        <v>612</v>
      </c>
      <c r="M74" s="20" t="s">
        <v>625</v>
      </c>
      <c r="N74" s="22" t="s">
        <v>564</v>
      </c>
      <c r="O74" s="22" t="s">
        <v>580</v>
      </c>
      <c r="P74" s="22" t="s">
        <v>566</v>
      </c>
      <c r="Q74" s="22" t="s">
        <v>564</v>
      </c>
      <c r="R74" s="22" t="s">
        <v>606</v>
      </c>
      <c r="S74" s="22" t="s">
        <v>569</v>
      </c>
      <c r="T74" s="22" t="s">
        <v>570</v>
      </c>
      <c r="U74" s="22" t="s">
        <v>564</v>
      </c>
      <c r="V74" s="25">
        <v>30.499</v>
      </c>
      <c r="W74" s="25">
        <v>1637</v>
      </c>
      <c r="X74" s="25">
        <v>10.6</v>
      </c>
      <c r="Y74" s="25">
        <v>2565</v>
      </c>
      <c r="Z74" s="25">
        <f t="shared" si="3"/>
        <v>41.099</v>
      </c>
      <c r="AA74" s="25">
        <f t="shared" si="4"/>
        <v>77115.863</v>
      </c>
      <c r="AB74" s="22"/>
    </row>
    <row r="75" spans="1:28" s="37" customFormat="1" ht="12.75" customHeight="1">
      <c r="A75" s="19">
        <f t="shared" si="5"/>
        <v>71</v>
      </c>
      <c r="B75" s="20" t="s">
        <v>898</v>
      </c>
      <c r="C75" s="20" t="s">
        <v>899</v>
      </c>
      <c r="D75" s="35" t="s">
        <v>739</v>
      </c>
      <c r="E75" s="20" t="s">
        <v>740</v>
      </c>
      <c r="F75" s="35" t="s">
        <v>741</v>
      </c>
      <c r="G75" s="20" t="s">
        <v>742</v>
      </c>
      <c r="H75" s="21" t="s">
        <v>743</v>
      </c>
      <c r="I75" s="20" t="s">
        <v>900</v>
      </c>
      <c r="J75" s="20" t="s">
        <v>901</v>
      </c>
      <c r="K75" s="20"/>
      <c r="L75" s="20" t="s">
        <v>612</v>
      </c>
      <c r="M75" s="20" t="s">
        <v>625</v>
      </c>
      <c r="N75" s="22" t="s">
        <v>564</v>
      </c>
      <c r="O75" s="22" t="s">
        <v>590</v>
      </c>
      <c r="P75" s="22" t="s">
        <v>566</v>
      </c>
      <c r="Q75" s="22" t="s">
        <v>694</v>
      </c>
      <c r="R75" s="22" t="s">
        <v>606</v>
      </c>
      <c r="S75" s="22" t="s">
        <v>569</v>
      </c>
      <c r="T75" s="22" t="s">
        <v>570</v>
      </c>
      <c r="U75" s="22" t="s">
        <v>564</v>
      </c>
      <c r="V75" s="25">
        <v>11.843</v>
      </c>
      <c r="W75" s="25">
        <v>1637</v>
      </c>
      <c r="X75" s="25">
        <v>0.696</v>
      </c>
      <c r="Y75" s="25">
        <v>2565</v>
      </c>
      <c r="Z75" s="25">
        <f t="shared" si="3"/>
        <v>12.539</v>
      </c>
      <c r="AA75" s="25">
        <f t="shared" si="4"/>
        <v>21172.231</v>
      </c>
      <c r="AB75" s="22"/>
    </row>
    <row r="76" spans="1:28" s="37" customFormat="1" ht="12.75" customHeight="1">
      <c r="A76" s="19">
        <f t="shared" si="5"/>
        <v>72</v>
      </c>
      <c r="B76" s="20" t="s">
        <v>902</v>
      </c>
      <c r="C76" s="20" t="s">
        <v>903</v>
      </c>
      <c r="D76" s="35" t="s">
        <v>739</v>
      </c>
      <c r="E76" s="20" t="s">
        <v>740</v>
      </c>
      <c r="F76" s="35" t="s">
        <v>741</v>
      </c>
      <c r="G76" s="20" t="s">
        <v>742</v>
      </c>
      <c r="H76" s="21" t="s">
        <v>743</v>
      </c>
      <c r="I76" s="20" t="s">
        <v>707</v>
      </c>
      <c r="J76" s="20" t="s">
        <v>904</v>
      </c>
      <c r="K76" s="20"/>
      <c r="L76" s="20" t="s">
        <v>612</v>
      </c>
      <c r="M76" s="20" t="s">
        <v>625</v>
      </c>
      <c r="N76" s="22" t="s">
        <v>564</v>
      </c>
      <c r="O76" s="22" t="s">
        <v>651</v>
      </c>
      <c r="P76" s="22" t="s">
        <v>566</v>
      </c>
      <c r="Q76" s="22" t="s">
        <v>573</v>
      </c>
      <c r="R76" s="22" t="s">
        <v>606</v>
      </c>
      <c r="S76" s="22" t="s">
        <v>569</v>
      </c>
      <c r="T76" s="22" t="s">
        <v>570</v>
      </c>
      <c r="U76" s="22" t="s">
        <v>564</v>
      </c>
      <c r="V76" s="25">
        <v>70.971</v>
      </c>
      <c r="W76" s="25">
        <v>1637</v>
      </c>
      <c r="X76" s="25">
        <v>25.335</v>
      </c>
      <c r="Y76" s="25">
        <v>2565</v>
      </c>
      <c r="Z76" s="25">
        <f t="shared" si="3"/>
        <v>96.30600000000001</v>
      </c>
      <c r="AA76" s="25">
        <f t="shared" si="4"/>
        <v>181163.802</v>
      </c>
      <c r="AB76" s="22"/>
    </row>
    <row r="77" spans="1:28" s="37" customFormat="1" ht="12.75" customHeight="1">
      <c r="A77" s="19">
        <f t="shared" si="5"/>
        <v>73</v>
      </c>
      <c r="B77" s="20" t="s">
        <v>905</v>
      </c>
      <c r="C77" s="20" t="s">
        <v>906</v>
      </c>
      <c r="D77" s="35" t="s">
        <v>739</v>
      </c>
      <c r="E77" s="20" t="s">
        <v>740</v>
      </c>
      <c r="F77" s="35" t="s">
        <v>741</v>
      </c>
      <c r="G77" s="20" t="s">
        <v>742</v>
      </c>
      <c r="H77" s="21" t="s">
        <v>743</v>
      </c>
      <c r="I77" s="20" t="s">
        <v>907</v>
      </c>
      <c r="J77" s="20" t="s">
        <v>836</v>
      </c>
      <c r="K77" s="20" t="s">
        <v>908</v>
      </c>
      <c r="L77" s="20" t="s">
        <v>612</v>
      </c>
      <c r="M77" s="20" t="s">
        <v>625</v>
      </c>
      <c r="N77" s="22" t="s">
        <v>564</v>
      </c>
      <c r="O77" s="22" t="s">
        <v>574</v>
      </c>
      <c r="P77" s="22" t="s">
        <v>566</v>
      </c>
      <c r="Q77" s="22" t="s">
        <v>591</v>
      </c>
      <c r="R77" s="22" t="s">
        <v>606</v>
      </c>
      <c r="S77" s="22" t="s">
        <v>569</v>
      </c>
      <c r="T77" s="22" t="s">
        <v>570</v>
      </c>
      <c r="U77" s="22" t="s">
        <v>564</v>
      </c>
      <c r="V77" s="25">
        <v>18.112</v>
      </c>
      <c r="W77" s="25">
        <v>1637</v>
      </c>
      <c r="X77" s="25">
        <v>11.378</v>
      </c>
      <c r="Y77" s="25">
        <v>2565</v>
      </c>
      <c r="Z77" s="25">
        <f t="shared" si="3"/>
        <v>29.49</v>
      </c>
      <c r="AA77" s="25">
        <f t="shared" si="4"/>
        <v>58833.914</v>
      </c>
      <c r="AB77" s="22"/>
    </row>
    <row r="78" spans="1:28" s="37" customFormat="1" ht="12.75" customHeight="1">
      <c r="A78" s="19">
        <f t="shared" si="5"/>
        <v>74</v>
      </c>
      <c r="B78" s="20" t="s">
        <v>909</v>
      </c>
      <c r="C78" s="20" t="s">
        <v>910</v>
      </c>
      <c r="D78" s="35" t="s">
        <v>739</v>
      </c>
      <c r="E78" s="20" t="s">
        <v>740</v>
      </c>
      <c r="F78" s="35" t="s">
        <v>741</v>
      </c>
      <c r="G78" s="20" t="s">
        <v>742</v>
      </c>
      <c r="H78" s="21" t="s">
        <v>743</v>
      </c>
      <c r="I78" s="20" t="s">
        <v>907</v>
      </c>
      <c r="J78" s="20" t="s">
        <v>911</v>
      </c>
      <c r="K78" s="20"/>
      <c r="L78" s="20" t="s">
        <v>612</v>
      </c>
      <c r="M78" s="20" t="s">
        <v>625</v>
      </c>
      <c r="N78" s="22" t="s">
        <v>564</v>
      </c>
      <c r="O78" s="22" t="s">
        <v>879</v>
      </c>
      <c r="P78" s="22" t="s">
        <v>566</v>
      </c>
      <c r="Q78" s="22" t="s">
        <v>591</v>
      </c>
      <c r="R78" s="22" t="s">
        <v>606</v>
      </c>
      <c r="S78" s="22" t="s">
        <v>569</v>
      </c>
      <c r="T78" s="22" t="s">
        <v>570</v>
      </c>
      <c r="U78" s="22" t="s">
        <v>564</v>
      </c>
      <c r="V78" s="25">
        <v>9.5</v>
      </c>
      <c r="W78" s="25">
        <v>1637</v>
      </c>
      <c r="X78" s="25">
        <v>0.2</v>
      </c>
      <c r="Y78" s="25">
        <v>2565</v>
      </c>
      <c r="Z78" s="25">
        <f t="shared" si="3"/>
        <v>9.7</v>
      </c>
      <c r="AA78" s="25">
        <f t="shared" si="4"/>
        <v>16064.5</v>
      </c>
      <c r="AB78" s="22"/>
    </row>
    <row r="79" spans="1:28" s="37" customFormat="1" ht="12.75" customHeight="1">
      <c r="A79" s="19">
        <f t="shared" si="5"/>
        <v>75</v>
      </c>
      <c r="B79" s="20" t="s">
        <v>912</v>
      </c>
      <c r="C79" s="20" t="s">
        <v>913</v>
      </c>
      <c r="D79" s="20" t="s">
        <v>914</v>
      </c>
      <c r="E79" s="20" t="s">
        <v>915</v>
      </c>
      <c r="F79" s="20" t="s">
        <v>916</v>
      </c>
      <c r="G79" s="20" t="s">
        <v>917</v>
      </c>
      <c r="H79" s="21" t="s">
        <v>918</v>
      </c>
      <c r="I79" s="20" t="s">
        <v>919</v>
      </c>
      <c r="J79" s="20" t="s">
        <v>659</v>
      </c>
      <c r="K79" s="20" t="s">
        <v>920</v>
      </c>
      <c r="L79" s="27" t="s">
        <v>612</v>
      </c>
      <c r="M79" s="20" t="s">
        <v>613</v>
      </c>
      <c r="N79" s="22" t="s">
        <v>564</v>
      </c>
      <c r="O79" s="22" t="s">
        <v>633</v>
      </c>
      <c r="P79" s="22" t="s">
        <v>566</v>
      </c>
      <c r="Q79" s="22" t="s">
        <v>567</v>
      </c>
      <c r="R79" s="22" t="s">
        <v>606</v>
      </c>
      <c r="S79" s="24" t="s">
        <v>569</v>
      </c>
      <c r="T79" s="22" t="s">
        <v>570</v>
      </c>
      <c r="U79" s="22" t="s">
        <v>564</v>
      </c>
      <c r="V79" s="28">
        <v>5.957</v>
      </c>
      <c r="W79" s="28">
        <v>1637</v>
      </c>
      <c r="X79" s="28">
        <v>14.588</v>
      </c>
      <c r="Y79" s="28">
        <v>2565</v>
      </c>
      <c r="Z79" s="25">
        <f t="shared" si="3"/>
        <v>20.544999999999998</v>
      </c>
      <c r="AA79" s="25">
        <f t="shared" si="4"/>
        <v>47169.829</v>
      </c>
      <c r="AB79" s="22"/>
    </row>
    <row r="80" spans="1:28" s="37" customFormat="1" ht="12.75" customHeight="1">
      <c r="A80" s="19">
        <f t="shared" si="5"/>
        <v>76</v>
      </c>
      <c r="B80" s="20" t="s">
        <v>921</v>
      </c>
      <c r="C80" s="20" t="s">
        <v>922</v>
      </c>
      <c r="D80" s="20" t="s">
        <v>914</v>
      </c>
      <c r="E80" s="20" t="s">
        <v>915</v>
      </c>
      <c r="F80" s="20" t="s">
        <v>916</v>
      </c>
      <c r="G80" s="20" t="s">
        <v>917</v>
      </c>
      <c r="H80" s="21" t="s">
        <v>918</v>
      </c>
      <c r="I80" s="20" t="s">
        <v>919</v>
      </c>
      <c r="J80" s="20" t="s">
        <v>659</v>
      </c>
      <c r="K80" s="20" t="s">
        <v>923</v>
      </c>
      <c r="L80" s="27" t="s">
        <v>562</v>
      </c>
      <c r="M80" s="20" t="s">
        <v>604</v>
      </c>
      <c r="N80" s="22" t="s">
        <v>564</v>
      </c>
      <c r="O80" s="22" t="s">
        <v>633</v>
      </c>
      <c r="P80" s="22" t="s">
        <v>566</v>
      </c>
      <c r="Q80" s="22" t="s">
        <v>567</v>
      </c>
      <c r="R80" s="22" t="s">
        <v>606</v>
      </c>
      <c r="S80" s="24" t="s">
        <v>569</v>
      </c>
      <c r="T80" s="22" t="s">
        <v>570</v>
      </c>
      <c r="U80" s="22" t="s">
        <v>564</v>
      </c>
      <c r="V80" s="28">
        <v>0</v>
      </c>
      <c r="W80" s="28">
        <v>0</v>
      </c>
      <c r="X80" s="28">
        <v>40.225</v>
      </c>
      <c r="Y80" s="28">
        <v>2338</v>
      </c>
      <c r="Z80" s="25">
        <f t="shared" si="3"/>
        <v>40.225</v>
      </c>
      <c r="AA80" s="25">
        <f t="shared" si="4"/>
        <v>94046.05</v>
      </c>
      <c r="AB80" s="22"/>
    </row>
    <row r="81" spans="1:28" s="37" customFormat="1" ht="12.75" customHeight="1">
      <c r="A81" s="19">
        <f t="shared" si="5"/>
        <v>77</v>
      </c>
      <c r="B81" s="20" t="s">
        <v>924</v>
      </c>
      <c r="C81" s="20" t="s">
        <v>925</v>
      </c>
      <c r="D81" s="20" t="s">
        <v>914</v>
      </c>
      <c r="E81" s="20" t="s">
        <v>915</v>
      </c>
      <c r="F81" s="20" t="s">
        <v>916</v>
      </c>
      <c r="G81" s="20" t="s">
        <v>917</v>
      </c>
      <c r="H81" s="21" t="s">
        <v>918</v>
      </c>
      <c r="I81" s="20" t="s">
        <v>926</v>
      </c>
      <c r="J81" s="20" t="s">
        <v>927</v>
      </c>
      <c r="K81" s="20" t="s">
        <v>566</v>
      </c>
      <c r="L81" s="27" t="s">
        <v>612</v>
      </c>
      <c r="M81" s="20" t="s">
        <v>613</v>
      </c>
      <c r="N81" s="22" t="s">
        <v>564</v>
      </c>
      <c r="O81" s="22" t="s">
        <v>633</v>
      </c>
      <c r="P81" s="22" t="s">
        <v>566</v>
      </c>
      <c r="Q81" s="22" t="s">
        <v>664</v>
      </c>
      <c r="R81" s="22" t="s">
        <v>606</v>
      </c>
      <c r="S81" s="24" t="s">
        <v>569</v>
      </c>
      <c r="T81" s="22" t="s">
        <v>570</v>
      </c>
      <c r="U81" s="22" t="s">
        <v>564</v>
      </c>
      <c r="V81" s="28">
        <v>12.701</v>
      </c>
      <c r="W81" s="28">
        <v>1637</v>
      </c>
      <c r="X81" s="28">
        <v>11.025</v>
      </c>
      <c r="Y81" s="28">
        <v>2565</v>
      </c>
      <c r="Z81" s="25">
        <f t="shared" si="3"/>
        <v>23.726</v>
      </c>
      <c r="AA81" s="25">
        <f t="shared" si="4"/>
        <v>49070.662</v>
      </c>
      <c r="AB81" s="22"/>
    </row>
    <row r="82" spans="1:28" s="37" customFormat="1" ht="12.75" customHeight="1">
      <c r="A82" s="19">
        <f t="shared" si="5"/>
        <v>78</v>
      </c>
      <c r="B82" s="20" t="s">
        <v>928</v>
      </c>
      <c r="C82" s="20" t="s">
        <v>929</v>
      </c>
      <c r="D82" s="20" t="s">
        <v>914</v>
      </c>
      <c r="E82" s="20" t="s">
        <v>915</v>
      </c>
      <c r="F82" s="20" t="s">
        <v>916</v>
      </c>
      <c r="G82" s="20" t="s">
        <v>917</v>
      </c>
      <c r="H82" s="21" t="s">
        <v>918</v>
      </c>
      <c r="I82" s="20" t="s">
        <v>930</v>
      </c>
      <c r="J82" s="20" t="s">
        <v>931</v>
      </c>
      <c r="K82" s="20" t="s">
        <v>932</v>
      </c>
      <c r="L82" s="27" t="s">
        <v>562</v>
      </c>
      <c r="M82" s="20" t="s">
        <v>604</v>
      </c>
      <c r="N82" s="22" t="s">
        <v>564</v>
      </c>
      <c r="O82" s="22" t="s">
        <v>590</v>
      </c>
      <c r="P82" s="22" t="s">
        <v>566</v>
      </c>
      <c r="Q82" s="22" t="s">
        <v>564</v>
      </c>
      <c r="R82" s="22" t="s">
        <v>606</v>
      </c>
      <c r="S82" s="24" t="s">
        <v>569</v>
      </c>
      <c r="T82" s="22" t="s">
        <v>570</v>
      </c>
      <c r="U82" s="22" t="s">
        <v>564</v>
      </c>
      <c r="V82" s="28">
        <v>0</v>
      </c>
      <c r="W82" s="28">
        <v>0</v>
      </c>
      <c r="X82" s="28">
        <v>2.55</v>
      </c>
      <c r="Y82" s="28">
        <v>2338</v>
      </c>
      <c r="Z82" s="25">
        <f t="shared" si="3"/>
        <v>2.55</v>
      </c>
      <c r="AA82" s="25">
        <f t="shared" si="4"/>
        <v>5961.9</v>
      </c>
      <c r="AB82" s="22"/>
    </row>
    <row r="83" spans="1:28" s="37" customFormat="1" ht="12.75" customHeight="1">
      <c r="A83" s="19">
        <f t="shared" si="5"/>
        <v>79</v>
      </c>
      <c r="B83" s="20" t="s">
        <v>933</v>
      </c>
      <c r="C83" s="20" t="s">
        <v>934</v>
      </c>
      <c r="D83" s="20" t="s">
        <v>935</v>
      </c>
      <c r="E83" s="20" t="s">
        <v>936</v>
      </c>
      <c r="F83" s="20" t="s">
        <v>937</v>
      </c>
      <c r="G83" s="20" t="s">
        <v>938</v>
      </c>
      <c r="H83" s="21" t="s">
        <v>939</v>
      </c>
      <c r="I83" s="20" t="s">
        <v>601</v>
      </c>
      <c r="J83" s="20" t="s">
        <v>940</v>
      </c>
      <c r="K83" s="20" t="s">
        <v>941</v>
      </c>
      <c r="L83" s="27" t="s">
        <v>612</v>
      </c>
      <c r="M83" s="20" t="s">
        <v>613</v>
      </c>
      <c r="N83" s="22" t="s">
        <v>564</v>
      </c>
      <c r="O83" s="22" t="s">
        <v>609</v>
      </c>
      <c r="P83" s="22" t="s">
        <v>566</v>
      </c>
      <c r="Q83" s="22" t="s">
        <v>564</v>
      </c>
      <c r="R83" s="22" t="s">
        <v>606</v>
      </c>
      <c r="S83" s="24" t="s">
        <v>569</v>
      </c>
      <c r="T83" s="22" t="s">
        <v>570</v>
      </c>
      <c r="U83" s="22" t="s">
        <v>564</v>
      </c>
      <c r="V83" s="28">
        <v>1.416</v>
      </c>
      <c r="W83" s="28">
        <v>1637</v>
      </c>
      <c r="X83" s="28">
        <v>1.95</v>
      </c>
      <c r="Y83" s="28">
        <v>2565</v>
      </c>
      <c r="Z83" s="25">
        <f t="shared" si="3"/>
        <v>3.3659999999999997</v>
      </c>
      <c r="AA83" s="25">
        <f t="shared" si="4"/>
        <v>7319.742</v>
      </c>
      <c r="AB83" s="22" t="s">
        <v>942</v>
      </c>
    </row>
    <row r="84" spans="1:28" s="37" customFormat="1" ht="12.75" customHeight="1">
      <c r="A84" s="19">
        <f t="shared" si="5"/>
        <v>80</v>
      </c>
      <c r="B84" s="20" t="s">
        <v>943</v>
      </c>
      <c r="C84" s="20" t="s">
        <v>944</v>
      </c>
      <c r="D84" s="20" t="s">
        <v>935</v>
      </c>
      <c r="E84" s="20" t="s">
        <v>936</v>
      </c>
      <c r="F84" s="20" t="s">
        <v>937</v>
      </c>
      <c r="G84" s="20" t="s">
        <v>938</v>
      </c>
      <c r="H84" s="21" t="s">
        <v>939</v>
      </c>
      <c r="I84" s="20" t="s">
        <v>601</v>
      </c>
      <c r="J84" s="20" t="s">
        <v>945</v>
      </c>
      <c r="K84" s="20" t="s">
        <v>566</v>
      </c>
      <c r="L84" s="27" t="s">
        <v>612</v>
      </c>
      <c r="M84" s="20" t="s">
        <v>613</v>
      </c>
      <c r="N84" s="22" t="s">
        <v>564</v>
      </c>
      <c r="O84" s="22" t="s">
        <v>946</v>
      </c>
      <c r="P84" s="22" t="s">
        <v>566</v>
      </c>
      <c r="Q84" s="22" t="s">
        <v>765</v>
      </c>
      <c r="R84" s="22" t="s">
        <v>606</v>
      </c>
      <c r="S84" s="24" t="s">
        <v>569</v>
      </c>
      <c r="T84" s="22" t="s">
        <v>570</v>
      </c>
      <c r="U84" s="22" t="s">
        <v>564</v>
      </c>
      <c r="V84" s="28">
        <v>11.653</v>
      </c>
      <c r="W84" s="28">
        <v>1637</v>
      </c>
      <c r="X84" s="28">
        <v>15.492</v>
      </c>
      <c r="Y84" s="28">
        <v>2565</v>
      </c>
      <c r="Z84" s="25">
        <f t="shared" si="3"/>
        <v>27.145000000000003</v>
      </c>
      <c r="AA84" s="25">
        <f t="shared" si="4"/>
        <v>58812.941000000006</v>
      </c>
      <c r="AB84" s="22"/>
    </row>
    <row r="85" spans="1:28" s="37" customFormat="1" ht="12.75" customHeight="1">
      <c r="A85" s="19">
        <f t="shared" si="5"/>
        <v>81</v>
      </c>
      <c r="B85" s="20" t="s">
        <v>947</v>
      </c>
      <c r="C85" s="20" t="s">
        <v>948</v>
      </c>
      <c r="D85" s="20" t="s">
        <v>935</v>
      </c>
      <c r="E85" s="20" t="s">
        <v>936</v>
      </c>
      <c r="F85" s="20" t="s">
        <v>937</v>
      </c>
      <c r="G85" s="20" t="s">
        <v>938</v>
      </c>
      <c r="H85" s="21" t="s">
        <v>939</v>
      </c>
      <c r="I85" s="20" t="s">
        <v>601</v>
      </c>
      <c r="J85" s="20" t="s">
        <v>945</v>
      </c>
      <c r="K85" s="20" t="s">
        <v>566</v>
      </c>
      <c r="L85" s="27" t="s">
        <v>562</v>
      </c>
      <c r="M85" s="20" t="s">
        <v>604</v>
      </c>
      <c r="N85" s="22" t="s">
        <v>564</v>
      </c>
      <c r="O85" s="22" t="s">
        <v>795</v>
      </c>
      <c r="P85" s="22" t="s">
        <v>566</v>
      </c>
      <c r="Q85" s="22" t="s">
        <v>765</v>
      </c>
      <c r="R85" s="22" t="s">
        <v>606</v>
      </c>
      <c r="S85" s="24" t="s">
        <v>569</v>
      </c>
      <c r="T85" s="22" t="s">
        <v>570</v>
      </c>
      <c r="U85" s="22" t="s">
        <v>564</v>
      </c>
      <c r="V85" s="28">
        <v>0</v>
      </c>
      <c r="W85" s="28">
        <v>0</v>
      </c>
      <c r="X85" s="28">
        <v>18.951</v>
      </c>
      <c r="Y85" s="28">
        <v>2338</v>
      </c>
      <c r="Z85" s="25">
        <f t="shared" si="3"/>
        <v>18.951</v>
      </c>
      <c r="AA85" s="25">
        <f t="shared" si="4"/>
        <v>44307.438</v>
      </c>
      <c r="AB85" s="22"/>
    </row>
    <row r="86" spans="1:28" s="37" customFormat="1" ht="12.75" customHeight="1">
      <c r="A86" s="19">
        <f t="shared" si="5"/>
        <v>82</v>
      </c>
      <c r="B86" s="20" t="s">
        <v>949</v>
      </c>
      <c r="C86" s="20" t="s">
        <v>950</v>
      </c>
      <c r="D86" s="20" t="s">
        <v>935</v>
      </c>
      <c r="E86" s="20" t="s">
        <v>936</v>
      </c>
      <c r="F86" s="20" t="s">
        <v>937</v>
      </c>
      <c r="G86" s="20" t="s">
        <v>938</v>
      </c>
      <c r="H86" s="21" t="s">
        <v>939</v>
      </c>
      <c r="I86" s="20" t="s">
        <v>601</v>
      </c>
      <c r="J86" s="20" t="s">
        <v>945</v>
      </c>
      <c r="K86" s="20" t="s">
        <v>566</v>
      </c>
      <c r="L86" s="27" t="s">
        <v>562</v>
      </c>
      <c r="M86" s="20" t="s">
        <v>604</v>
      </c>
      <c r="N86" s="22" t="s">
        <v>564</v>
      </c>
      <c r="O86" s="22" t="s">
        <v>633</v>
      </c>
      <c r="P86" s="22" t="s">
        <v>566</v>
      </c>
      <c r="Q86" s="22" t="s">
        <v>765</v>
      </c>
      <c r="R86" s="22" t="s">
        <v>606</v>
      </c>
      <c r="S86" s="24" t="s">
        <v>569</v>
      </c>
      <c r="T86" s="22" t="s">
        <v>570</v>
      </c>
      <c r="U86" s="22" t="s">
        <v>564</v>
      </c>
      <c r="V86" s="28">
        <v>0</v>
      </c>
      <c r="W86" s="28">
        <v>0</v>
      </c>
      <c r="X86" s="28">
        <v>10.557</v>
      </c>
      <c r="Y86" s="28">
        <v>2338</v>
      </c>
      <c r="Z86" s="25">
        <f t="shared" si="3"/>
        <v>10.557</v>
      </c>
      <c r="AA86" s="25">
        <f t="shared" si="4"/>
        <v>24682.266</v>
      </c>
      <c r="AB86" s="22"/>
    </row>
    <row r="87" spans="1:28" s="37" customFormat="1" ht="12.75" customHeight="1">
      <c r="A87" s="19">
        <f t="shared" si="5"/>
        <v>83</v>
      </c>
      <c r="B87" s="20" t="s">
        <v>951</v>
      </c>
      <c r="C87" s="20" t="s">
        <v>952</v>
      </c>
      <c r="D87" s="20" t="s">
        <v>935</v>
      </c>
      <c r="E87" s="20" t="s">
        <v>936</v>
      </c>
      <c r="F87" s="20" t="s">
        <v>937</v>
      </c>
      <c r="G87" s="20" t="s">
        <v>938</v>
      </c>
      <c r="H87" s="21" t="s">
        <v>939</v>
      </c>
      <c r="I87" s="20" t="s">
        <v>601</v>
      </c>
      <c r="J87" s="20" t="s">
        <v>945</v>
      </c>
      <c r="K87" s="20" t="s">
        <v>566</v>
      </c>
      <c r="L87" s="27" t="s">
        <v>665</v>
      </c>
      <c r="M87" s="20" t="s">
        <v>604</v>
      </c>
      <c r="N87" s="22" t="s">
        <v>564</v>
      </c>
      <c r="O87" s="22" t="s">
        <v>769</v>
      </c>
      <c r="P87" s="22" t="s">
        <v>566</v>
      </c>
      <c r="Q87" s="22" t="s">
        <v>765</v>
      </c>
      <c r="R87" s="22" t="s">
        <v>606</v>
      </c>
      <c r="S87" s="24" t="s">
        <v>569</v>
      </c>
      <c r="T87" s="22" t="s">
        <v>570</v>
      </c>
      <c r="U87" s="22" t="s">
        <v>564</v>
      </c>
      <c r="V87" s="28">
        <v>0</v>
      </c>
      <c r="W87" s="28">
        <v>0</v>
      </c>
      <c r="X87" s="28">
        <v>0.002</v>
      </c>
      <c r="Y87" s="28">
        <v>2338</v>
      </c>
      <c r="Z87" s="25">
        <f t="shared" si="3"/>
        <v>0.002</v>
      </c>
      <c r="AA87" s="25">
        <f t="shared" si="4"/>
        <v>4.676</v>
      </c>
      <c r="AB87" s="22"/>
    </row>
    <row r="88" spans="1:28" s="37" customFormat="1" ht="12.75" customHeight="1">
      <c r="A88" s="19">
        <f t="shared" si="5"/>
        <v>84</v>
      </c>
      <c r="B88" s="20" t="s">
        <v>953</v>
      </c>
      <c r="C88" s="20" t="s">
        <v>954</v>
      </c>
      <c r="D88" s="20" t="s">
        <v>935</v>
      </c>
      <c r="E88" s="20" t="s">
        <v>936</v>
      </c>
      <c r="F88" s="20" t="s">
        <v>937</v>
      </c>
      <c r="G88" s="20" t="s">
        <v>938</v>
      </c>
      <c r="H88" s="21" t="s">
        <v>939</v>
      </c>
      <c r="I88" s="20" t="s">
        <v>601</v>
      </c>
      <c r="J88" s="20" t="s">
        <v>955</v>
      </c>
      <c r="K88" s="20" t="s">
        <v>956</v>
      </c>
      <c r="L88" s="27" t="s">
        <v>612</v>
      </c>
      <c r="M88" s="20" t="s">
        <v>613</v>
      </c>
      <c r="N88" s="22" t="s">
        <v>564</v>
      </c>
      <c r="O88" s="22" t="s">
        <v>753</v>
      </c>
      <c r="P88" s="22" t="s">
        <v>566</v>
      </c>
      <c r="Q88" s="22" t="s">
        <v>765</v>
      </c>
      <c r="R88" s="22" t="s">
        <v>606</v>
      </c>
      <c r="S88" s="24" t="s">
        <v>569</v>
      </c>
      <c r="T88" s="22" t="s">
        <v>570</v>
      </c>
      <c r="U88" s="22" t="s">
        <v>564</v>
      </c>
      <c r="V88" s="28">
        <v>1.104</v>
      </c>
      <c r="W88" s="28">
        <v>1637</v>
      </c>
      <c r="X88" s="28">
        <v>0.342</v>
      </c>
      <c r="Y88" s="28">
        <v>2565</v>
      </c>
      <c r="Z88" s="25">
        <f t="shared" si="3"/>
        <v>1.4460000000000002</v>
      </c>
      <c r="AA88" s="25">
        <f t="shared" si="4"/>
        <v>2684.478</v>
      </c>
      <c r="AB88" s="22"/>
    </row>
    <row r="89" spans="1:28" s="37" customFormat="1" ht="12.75" customHeight="1">
      <c r="A89" s="19">
        <f t="shared" si="5"/>
        <v>85</v>
      </c>
      <c r="B89" s="20" t="s">
        <v>957</v>
      </c>
      <c r="C89" s="20" t="s">
        <v>958</v>
      </c>
      <c r="D89" s="20" t="s">
        <v>935</v>
      </c>
      <c r="E89" s="20" t="s">
        <v>936</v>
      </c>
      <c r="F89" s="20" t="s">
        <v>937</v>
      </c>
      <c r="G89" s="20" t="s">
        <v>938</v>
      </c>
      <c r="H89" s="21" t="s">
        <v>939</v>
      </c>
      <c r="I89" s="20" t="s">
        <v>601</v>
      </c>
      <c r="J89" s="20" t="s">
        <v>959</v>
      </c>
      <c r="K89" s="20" t="s">
        <v>566</v>
      </c>
      <c r="L89" s="27" t="s">
        <v>584</v>
      </c>
      <c r="M89" s="20" t="s">
        <v>960</v>
      </c>
      <c r="N89" s="22" t="s">
        <v>564</v>
      </c>
      <c r="O89" s="22" t="s">
        <v>590</v>
      </c>
      <c r="P89" s="22" t="s">
        <v>566</v>
      </c>
      <c r="Q89" s="22" t="s">
        <v>765</v>
      </c>
      <c r="R89" s="22" t="s">
        <v>606</v>
      </c>
      <c r="S89" s="24" t="s">
        <v>569</v>
      </c>
      <c r="T89" s="22" t="s">
        <v>570</v>
      </c>
      <c r="U89" s="22" t="s">
        <v>564</v>
      </c>
      <c r="V89" s="28">
        <v>2.432</v>
      </c>
      <c r="W89" s="28">
        <v>2148</v>
      </c>
      <c r="X89" s="28">
        <v>0.265</v>
      </c>
      <c r="Y89" s="28">
        <v>2685</v>
      </c>
      <c r="Z89" s="25">
        <f t="shared" si="3"/>
        <v>2.697</v>
      </c>
      <c r="AA89" s="25">
        <f t="shared" si="4"/>
        <v>5935.460999999999</v>
      </c>
      <c r="AB89" s="22"/>
    </row>
    <row r="90" spans="1:28" s="37" customFormat="1" ht="12.75" customHeight="1">
      <c r="A90" s="19">
        <f t="shared" si="5"/>
        <v>86</v>
      </c>
      <c r="B90" s="20" t="s">
        <v>961</v>
      </c>
      <c r="C90" s="20" t="s">
        <v>962</v>
      </c>
      <c r="D90" s="20" t="s">
        <v>935</v>
      </c>
      <c r="E90" s="20" t="s">
        <v>936</v>
      </c>
      <c r="F90" s="20" t="s">
        <v>937</v>
      </c>
      <c r="G90" s="20" t="s">
        <v>938</v>
      </c>
      <c r="H90" s="21" t="s">
        <v>939</v>
      </c>
      <c r="I90" s="20" t="s">
        <v>601</v>
      </c>
      <c r="J90" s="20" t="s">
        <v>959</v>
      </c>
      <c r="K90" s="20" t="s">
        <v>566</v>
      </c>
      <c r="L90" s="27" t="s">
        <v>562</v>
      </c>
      <c r="M90" s="20" t="s">
        <v>604</v>
      </c>
      <c r="N90" s="22" t="s">
        <v>564</v>
      </c>
      <c r="O90" s="22" t="s">
        <v>963</v>
      </c>
      <c r="P90" s="22" t="s">
        <v>566</v>
      </c>
      <c r="Q90" s="22" t="s">
        <v>765</v>
      </c>
      <c r="R90" s="22" t="s">
        <v>606</v>
      </c>
      <c r="S90" s="24" t="s">
        <v>569</v>
      </c>
      <c r="T90" s="22" t="s">
        <v>570</v>
      </c>
      <c r="U90" s="22" t="s">
        <v>564</v>
      </c>
      <c r="V90" s="28">
        <v>0</v>
      </c>
      <c r="W90" s="28">
        <v>0</v>
      </c>
      <c r="X90" s="28">
        <v>16.039</v>
      </c>
      <c r="Y90" s="28">
        <v>2338</v>
      </c>
      <c r="Z90" s="25">
        <f t="shared" si="3"/>
        <v>16.039</v>
      </c>
      <c r="AA90" s="25">
        <f t="shared" si="4"/>
        <v>37499.182</v>
      </c>
      <c r="AB90" s="22"/>
    </row>
    <row r="91" spans="1:28" s="37" customFormat="1" ht="12.75" customHeight="1">
      <c r="A91" s="19">
        <f t="shared" si="5"/>
        <v>87</v>
      </c>
      <c r="B91" s="20" t="s">
        <v>964</v>
      </c>
      <c r="C91" s="20" t="s">
        <v>965</v>
      </c>
      <c r="D91" s="20" t="s">
        <v>935</v>
      </c>
      <c r="E91" s="20" t="s">
        <v>936</v>
      </c>
      <c r="F91" s="20" t="s">
        <v>937</v>
      </c>
      <c r="G91" s="20" t="s">
        <v>938</v>
      </c>
      <c r="H91" s="21" t="s">
        <v>939</v>
      </c>
      <c r="I91" s="20" t="s">
        <v>559</v>
      </c>
      <c r="J91" s="20" t="s">
        <v>966</v>
      </c>
      <c r="K91" s="20" t="s">
        <v>566</v>
      </c>
      <c r="L91" s="27" t="s">
        <v>584</v>
      </c>
      <c r="M91" s="20" t="s">
        <v>960</v>
      </c>
      <c r="N91" s="22" t="s">
        <v>564</v>
      </c>
      <c r="O91" s="22" t="s">
        <v>574</v>
      </c>
      <c r="P91" s="22" t="s">
        <v>566</v>
      </c>
      <c r="Q91" s="22" t="s">
        <v>567</v>
      </c>
      <c r="R91" s="22" t="s">
        <v>606</v>
      </c>
      <c r="S91" s="24" t="s">
        <v>569</v>
      </c>
      <c r="T91" s="22" t="s">
        <v>570</v>
      </c>
      <c r="U91" s="22" t="s">
        <v>564</v>
      </c>
      <c r="V91" s="28">
        <v>62.194</v>
      </c>
      <c r="W91" s="28">
        <v>2148</v>
      </c>
      <c r="X91" s="28">
        <v>4.157</v>
      </c>
      <c r="Y91" s="28">
        <v>2685</v>
      </c>
      <c r="Z91" s="25">
        <f t="shared" si="3"/>
        <v>66.351</v>
      </c>
      <c r="AA91" s="25">
        <f t="shared" si="4"/>
        <v>144754.257</v>
      </c>
      <c r="AB91" s="22"/>
    </row>
    <row r="92" spans="1:28" s="37" customFormat="1" ht="12.75" customHeight="1">
      <c r="A92" s="19">
        <f t="shared" si="5"/>
        <v>88</v>
      </c>
      <c r="B92" s="20" t="s">
        <v>967</v>
      </c>
      <c r="C92" s="20" t="s">
        <v>968</v>
      </c>
      <c r="D92" s="20" t="s">
        <v>935</v>
      </c>
      <c r="E92" s="20" t="s">
        <v>936</v>
      </c>
      <c r="F92" s="20" t="s">
        <v>937</v>
      </c>
      <c r="G92" s="20" t="s">
        <v>938</v>
      </c>
      <c r="H92" s="21" t="s">
        <v>939</v>
      </c>
      <c r="I92" s="20" t="s">
        <v>559</v>
      </c>
      <c r="J92" s="20" t="s">
        <v>969</v>
      </c>
      <c r="K92" s="20"/>
      <c r="L92" s="27" t="s">
        <v>562</v>
      </c>
      <c r="M92" s="20" t="s">
        <v>604</v>
      </c>
      <c r="N92" s="22" t="s">
        <v>566</v>
      </c>
      <c r="O92" s="22" t="s">
        <v>605</v>
      </c>
      <c r="P92" s="22" t="s">
        <v>566</v>
      </c>
      <c r="Q92" s="22" t="s">
        <v>567</v>
      </c>
      <c r="R92" s="22" t="s">
        <v>606</v>
      </c>
      <c r="S92" s="24" t="s">
        <v>569</v>
      </c>
      <c r="T92" s="22" t="s">
        <v>570</v>
      </c>
      <c r="U92" s="22" t="s">
        <v>564</v>
      </c>
      <c r="V92" s="28">
        <v>0</v>
      </c>
      <c r="W92" s="28">
        <v>0</v>
      </c>
      <c r="X92" s="28">
        <v>0.001</v>
      </c>
      <c r="Y92" s="28">
        <v>2338</v>
      </c>
      <c r="Z92" s="25">
        <f t="shared" si="3"/>
        <v>0.001</v>
      </c>
      <c r="AA92" s="25">
        <f t="shared" si="4"/>
        <v>2.338</v>
      </c>
      <c r="AB92" s="22"/>
    </row>
    <row r="93" spans="1:28" s="37" customFormat="1" ht="12.75" customHeight="1">
      <c r="A93" s="19">
        <f t="shared" si="5"/>
        <v>89</v>
      </c>
      <c r="B93" s="20" t="s">
        <v>970</v>
      </c>
      <c r="C93" s="20" t="s">
        <v>971</v>
      </c>
      <c r="D93" s="20" t="s">
        <v>935</v>
      </c>
      <c r="E93" s="20" t="s">
        <v>936</v>
      </c>
      <c r="F93" s="20" t="s">
        <v>937</v>
      </c>
      <c r="G93" s="20" t="s">
        <v>938</v>
      </c>
      <c r="H93" s="21" t="s">
        <v>939</v>
      </c>
      <c r="I93" s="20" t="s">
        <v>744</v>
      </c>
      <c r="J93" s="20" t="s">
        <v>972</v>
      </c>
      <c r="K93" s="20" t="s">
        <v>946</v>
      </c>
      <c r="L93" s="27" t="s">
        <v>612</v>
      </c>
      <c r="M93" s="20" t="s">
        <v>613</v>
      </c>
      <c r="N93" s="22" t="s">
        <v>564</v>
      </c>
      <c r="O93" s="22" t="s">
        <v>590</v>
      </c>
      <c r="P93" s="22" t="s">
        <v>566</v>
      </c>
      <c r="Q93" s="22" t="s">
        <v>566</v>
      </c>
      <c r="R93" s="22" t="s">
        <v>606</v>
      </c>
      <c r="S93" s="24" t="s">
        <v>569</v>
      </c>
      <c r="T93" s="22" t="s">
        <v>570</v>
      </c>
      <c r="U93" s="22" t="s">
        <v>564</v>
      </c>
      <c r="V93" s="28">
        <v>0.232</v>
      </c>
      <c r="W93" s="28">
        <v>1637</v>
      </c>
      <c r="X93" s="28">
        <v>0.278</v>
      </c>
      <c r="Y93" s="28">
        <v>2565</v>
      </c>
      <c r="Z93" s="25">
        <f t="shared" si="3"/>
        <v>0.51</v>
      </c>
      <c r="AA93" s="25">
        <f t="shared" si="4"/>
        <v>1092.854</v>
      </c>
      <c r="AB93" s="22"/>
    </row>
    <row r="94" spans="1:28" s="37" customFormat="1" ht="12.75" customHeight="1">
      <c r="A94" s="19">
        <f t="shared" si="5"/>
        <v>90</v>
      </c>
      <c r="B94" s="20" t="s">
        <v>973</v>
      </c>
      <c r="C94" s="20" t="s">
        <v>974</v>
      </c>
      <c r="D94" s="35" t="s">
        <v>975</v>
      </c>
      <c r="E94" s="20" t="s">
        <v>976</v>
      </c>
      <c r="F94" s="20" t="s">
        <v>977</v>
      </c>
      <c r="G94" s="20" t="s">
        <v>978</v>
      </c>
      <c r="H94" s="21" t="s">
        <v>979</v>
      </c>
      <c r="I94" s="20" t="s">
        <v>919</v>
      </c>
      <c r="J94" s="20" t="s">
        <v>980</v>
      </c>
      <c r="K94" s="20" t="s">
        <v>981</v>
      </c>
      <c r="L94" s="20" t="s">
        <v>665</v>
      </c>
      <c r="M94" s="20" t="s">
        <v>747</v>
      </c>
      <c r="N94" s="22" t="s">
        <v>566</v>
      </c>
      <c r="O94" s="22" t="s">
        <v>590</v>
      </c>
      <c r="P94" s="22" t="s">
        <v>566</v>
      </c>
      <c r="Q94" s="22" t="s">
        <v>591</v>
      </c>
      <c r="R94" s="22" t="s">
        <v>606</v>
      </c>
      <c r="S94" s="22" t="s">
        <v>569</v>
      </c>
      <c r="T94" s="38" t="s">
        <v>570</v>
      </c>
      <c r="U94" s="38" t="s">
        <v>564</v>
      </c>
      <c r="V94" s="25"/>
      <c r="W94" s="25"/>
      <c r="X94" s="25">
        <v>0.06</v>
      </c>
      <c r="Y94" s="25">
        <v>2338</v>
      </c>
      <c r="Z94" s="25">
        <f t="shared" si="3"/>
        <v>0.06</v>
      </c>
      <c r="AA94" s="25">
        <f t="shared" si="4"/>
        <v>140.28</v>
      </c>
      <c r="AB94" s="22"/>
    </row>
    <row r="95" spans="1:28" s="37" customFormat="1" ht="12.75" customHeight="1">
      <c r="A95" s="19">
        <f t="shared" si="5"/>
        <v>91</v>
      </c>
      <c r="B95" s="20" t="s">
        <v>982</v>
      </c>
      <c r="C95" s="20" t="s">
        <v>983</v>
      </c>
      <c r="D95" s="35" t="s">
        <v>975</v>
      </c>
      <c r="E95" s="20" t="s">
        <v>976</v>
      </c>
      <c r="F95" s="20" t="s">
        <v>977</v>
      </c>
      <c r="G95" s="20" t="s">
        <v>978</v>
      </c>
      <c r="H95" s="21" t="s">
        <v>979</v>
      </c>
      <c r="I95" s="20" t="s">
        <v>919</v>
      </c>
      <c r="J95" s="20" t="s">
        <v>980</v>
      </c>
      <c r="K95" s="20" t="s">
        <v>981</v>
      </c>
      <c r="L95" s="20" t="s">
        <v>665</v>
      </c>
      <c r="M95" s="20" t="s">
        <v>747</v>
      </c>
      <c r="N95" s="22" t="s">
        <v>566</v>
      </c>
      <c r="O95" s="22" t="s">
        <v>590</v>
      </c>
      <c r="P95" s="22" t="s">
        <v>566</v>
      </c>
      <c r="Q95" s="22" t="s">
        <v>591</v>
      </c>
      <c r="R95" s="22" t="s">
        <v>606</v>
      </c>
      <c r="S95" s="22" t="s">
        <v>569</v>
      </c>
      <c r="T95" s="38" t="s">
        <v>570</v>
      </c>
      <c r="U95" s="38" t="s">
        <v>564</v>
      </c>
      <c r="V95" s="25"/>
      <c r="W95" s="25"/>
      <c r="X95" s="25">
        <v>0.78</v>
      </c>
      <c r="Y95" s="25">
        <v>2338</v>
      </c>
      <c r="Z95" s="25">
        <f t="shared" si="3"/>
        <v>0.78</v>
      </c>
      <c r="AA95" s="25">
        <f t="shared" si="4"/>
        <v>1823.64</v>
      </c>
      <c r="AB95" s="22"/>
    </row>
    <row r="96" spans="1:28" s="37" customFormat="1" ht="12.75" customHeight="1">
      <c r="A96" s="19">
        <f t="shared" si="5"/>
        <v>92</v>
      </c>
      <c r="B96" s="20" t="s">
        <v>984</v>
      </c>
      <c r="C96" s="20" t="s">
        <v>985</v>
      </c>
      <c r="D96" s="35" t="s">
        <v>975</v>
      </c>
      <c r="E96" s="20" t="s">
        <v>976</v>
      </c>
      <c r="F96" s="20" t="s">
        <v>977</v>
      </c>
      <c r="G96" s="20" t="s">
        <v>978</v>
      </c>
      <c r="H96" s="21" t="s">
        <v>979</v>
      </c>
      <c r="I96" s="20" t="s">
        <v>919</v>
      </c>
      <c r="J96" s="20" t="s">
        <v>980</v>
      </c>
      <c r="K96" s="20" t="s">
        <v>981</v>
      </c>
      <c r="L96" s="20" t="s">
        <v>562</v>
      </c>
      <c r="M96" s="20" t="s">
        <v>747</v>
      </c>
      <c r="N96" s="22" t="s">
        <v>566</v>
      </c>
      <c r="O96" s="22" t="s">
        <v>590</v>
      </c>
      <c r="P96" s="22" t="s">
        <v>566</v>
      </c>
      <c r="Q96" s="22" t="s">
        <v>591</v>
      </c>
      <c r="R96" s="22" t="s">
        <v>606</v>
      </c>
      <c r="S96" s="22" t="s">
        <v>569</v>
      </c>
      <c r="T96" s="38" t="s">
        <v>570</v>
      </c>
      <c r="U96" s="38" t="s">
        <v>564</v>
      </c>
      <c r="V96" s="25"/>
      <c r="W96" s="25"/>
      <c r="X96" s="25">
        <v>0.105</v>
      </c>
      <c r="Y96" s="25">
        <v>2338</v>
      </c>
      <c r="Z96" s="25">
        <f t="shared" si="3"/>
        <v>0.105</v>
      </c>
      <c r="AA96" s="25">
        <f t="shared" si="4"/>
        <v>245.48999999999998</v>
      </c>
      <c r="AB96" s="22"/>
    </row>
    <row r="97" spans="1:28" s="37" customFormat="1" ht="12.75" customHeight="1">
      <c r="A97" s="19">
        <f t="shared" si="5"/>
        <v>93</v>
      </c>
      <c r="B97" s="20" t="s">
        <v>986</v>
      </c>
      <c r="C97" s="20" t="s">
        <v>987</v>
      </c>
      <c r="D97" s="35" t="s">
        <v>975</v>
      </c>
      <c r="E97" s="20" t="s">
        <v>976</v>
      </c>
      <c r="F97" s="20" t="s">
        <v>977</v>
      </c>
      <c r="G97" s="20" t="s">
        <v>978</v>
      </c>
      <c r="H97" s="21" t="s">
        <v>979</v>
      </c>
      <c r="I97" s="20" t="s">
        <v>919</v>
      </c>
      <c r="J97" s="20" t="s">
        <v>980</v>
      </c>
      <c r="K97" s="20" t="s">
        <v>981</v>
      </c>
      <c r="L97" s="20" t="s">
        <v>562</v>
      </c>
      <c r="M97" s="20" t="s">
        <v>747</v>
      </c>
      <c r="N97" s="22" t="s">
        <v>566</v>
      </c>
      <c r="O97" s="22" t="s">
        <v>590</v>
      </c>
      <c r="P97" s="22" t="s">
        <v>566</v>
      </c>
      <c r="Q97" s="22" t="s">
        <v>591</v>
      </c>
      <c r="R97" s="22" t="s">
        <v>606</v>
      </c>
      <c r="S97" s="22" t="s">
        <v>569</v>
      </c>
      <c r="T97" s="38" t="s">
        <v>570</v>
      </c>
      <c r="U97" s="38" t="s">
        <v>564</v>
      </c>
      <c r="V97" s="25"/>
      <c r="W97" s="25"/>
      <c r="X97" s="25">
        <v>0.12</v>
      </c>
      <c r="Y97" s="25">
        <v>2338</v>
      </c>
      <c r="Z97" s="25">
        <f t="shared" si="3"/>
        <v>0.12</v>
      </c>
      <c r="AA97" s="25">
        <f t="shared" si="4"/>
        <v>280.56</v>
      </c>
      <c r="AB97" s="22"/>
    </row>
    <row r="98" spans="1:28" s="37" customFormat="1" ht="12.75" customHeight="1">
      <c r="A98" s="19">
        <f t="shared" si="5"/>
        <v>94</v>
      </c>
      <c r="B98" s="20" t="s">
        <v>988</v>
      </c>
      <c r="C98" s="20" t="s">
        <v>989</v>
      </c>
      <c r="D98" s="35" t="s">
        <v>975</v>
      </c>
      <c r="E98" s="20" t="s">
        <v>976</v>
      </c>
      <c r="F98" s="20" t="s">
        <v>977</v>
      </c>
      <c r="G98" s="20" t="s">
        <v>978</v>
      </c>
      <c r="H98" s="21" t="s">
        <v>979</v>
      </c>
      <c r="I98" s="20" t="s">
        <v>919</v>
      </c>
      <c r="J98" s="20" t="s">
        <v>980</v>
      </c>
      <c r="K98" s="20" t="s">
        <v>981</v>
      </c>
      <c r="L98" s="20" t="s">
        <v>562</v>
      </c>
      <c r="M98" s="20" t="s">
        <v>747</v>
      </c>
      <c r="N98" s="22" t="s">
        <v>566</v>
      </c>
      <c r="O98" s="22" t="s">
        <v>769</v>
      </c>
      <c r="P98" s="22" t="s">
        <v>566</v>
      </c>
      <c r="Q98" s="22" t="s">
        <v>591</v>
      </c>
      <c r="R98" s="22" t="s">
        <v>606</v>
      </c>
      <c r="S98" s="22" t="s">
        <v>569</v>
      </c>
      <c r="T98" s="38" t="s">
        <v>570</v>
      </c>
      <c r="U98" s="38" t="s">
        <v>564</v>
      </c>
      <c r="V98" s="25"/>
      <c r="W98" s="25"/>
      <c r="X98" s="25">
        <v>0.74</v>
      </c>
      <c r="Y98" s="25">
        <v>2338</v>
      </c>
      <c r="Z98" s="25">
        <f t="shared" si="3"/>
        <v>0.74</v>
      </c>
      <c r="AA98" s="25">
        <f t="shared" si="4"/>
        <v>1730.12</v>
      </c>
      <c r="AB98" s="22"/>
    </row>
    <row r="99" spans="1:28" s="37" customFormat="1" ht="12.75" customHeight="1">
      <c r="A99" s="19">
        <f t="shared" si="5"/>
        <v>95</v>
      </c>
      <c r="B99" s="20" t="s">
        <v>990</v>
      </c>
      <c r="C99" s="20" t="s">
        <v>991</v>
      </c>
      <c r="D99" s="35" t="s">
        <v>975</v>
      </c>
      <c r="E99" s="20" t="s">
        <v>976</v>
      </c>
      <c r="F99" s="20" t="s">
        <v>977</v>
      </c>
      <c r="G99" s="20" t="s">
        <v>978</v>
      </c>
      <c r="H99" s="21" t="s">
        <v>979</v>
      </c>
      <c r="I99" s="20" t="s">
        <v>919</v>
      </c>
      <c r="J99" s="20" t="s">
        <v>992</v>
      </c>
      <c r="K99" s="20" t="s">
        <v>993</v>
      </c>
      <c r="L99" s="20" t="s">
        <v>562</v>
      </c>
      <c r="M99" s="20" t="s">
        <v>747</v>
      </c>
      <c r="N99" s="22" t="s">
        <v>566</v>
      </c>
      <c r="O99" s="22" t="s">
        <v>590</v>
      </c>
      <c r="P99" s="22" t="s">
        <v>566</v>
      </c>
      <c r="Q99" s="22" t="s">
        <v>591</v>
      </c>
      <c r="R99" s="22" t="s">
        <v>606</v>
      </c>
      <c r="S99" s="22" t="s">
        <v>569</v>
      </c>
      <c r="T99" s="38" t="s">
        <v>570</v>
      </c>
      <c r="U99" s="38" t="s">
        <v>564</v>
      </c>
      <c r="V99" s="25"/>
      <c r="W99" s="25"/>
      <c r="X99" s="25">
        <v>0.03</v>
      </c>
      <c r="Y99" s="25">
        <v>2338</v>
      </c>
      <c r="Z99" s="25">
        <f t="shared" si="3"/>
        <v>0.03</v>
      </c>
      <c r="AA99" s="25">
        <f t="shared" si="4"/>
        <v>70.14</v>
      </c>
      <c r="AB99" s="22"/>
    </row>
    <row r="100" spans="1:28" s="37" customFormat="1" ht="12.75" customHeight="1">
      <c r="A100" s="19">
        <f t="shared" si="5"/>
        <v>96</v>
      </c>
      <c r="B100" s="20" t="s">
        <v>994</v>
      </c>
      <c r="C100" s="20" t="s">
        <v>995</v>
      </c>
      <c r="D100" s="35" t="s">
        <v>975</v>
      </c>
      <c r="E100" s="20" t="s">
        <v>976</v>
      </c>
      <c r="F100" s="20" t="s">
        <v>977</v>
      </c>
      <c r="G100" s="20" t="s">
        <v>978</v>
      </c>
      <c r="H100" s="21" t="s">
        <v>979</v>
      </c>
      <c r="I100" s="20" t="s">
        <v>919</v>
      </c>
      <c r="J100" s="20" t="s">
        <v>992</v>
      </c>
      <c r="K100" s="20" t="s">
        <v>993</v>
      </c>
      <c r="L100" s="20" t="s">
        <v>665</v>
      </c>
      <c r="M100" s="20" t="s">
        <v>747</v>
      </c>
      <c r="N100" s="22" t="s">
        <v>566</v>
      </c>
      <c r="O100" s="22" t="s">
        <v>590</v>
      </c>
      <c r="P100" s="22" t="s">
        <v>566</v>
      </c>
      <c r="Q100" s="22" t="s">
        <v>591</v>
      </c>
      <c r="R100" s="22" t="s">
        <v>606</v>
      </c>
      <c r="S100" s="22" t="s">
        <v>569</v>
      </c>
      <c r="T100" s="38" t="s">
        <v>570</v>
      </c>
      <c r="U100" s="38" t="s">
        <v>564</v>
      </c>
      <c r="V100" s="25"/>
      <c r="W100" s="25"/>
      <c r="X100" s="25">
        <v>0.91</v>
      </c>
      <c r="Y100" s="25">
        <v>2338</v>
      </c>
      <c r="Z100" s="25">
        <f t="shared" si="3"/>
        <v>0.91</v>
      </c>
      <c r="AA100" s="25">
        <f t="shared" si="4"/>
        <v>2127.58</v>
      </c>
      <c r="AB100" s="22"/>
    </row>
    <row r="101" spans="1:28" s="37" customFormat="1" ht="12.75" customHeight="1">
      <c r="A101" s="19">
        <f t="shared" si="5"/>
        <v>97</v>
      </c>
      <c r="B101" s="20" t="s">
        <v>996</v>
      </c>
      <c r="C101" s="20" t="s">
        <v>997</v>
      </c>
      <c r="D101" s="35" t="s">
        <v>975</v>
      </c>
      <c r="E101" s="20" t="s">
        <v>976</v>
      </c>
      <c r="F101" s="20" t="s">
        <v>977</v>
      </c>
      <c r="G101" s="20" t="s">
        <v>978</v>
      </c>
      <c r="H101" s="21" t="s">
        <v>979</v>
      </c>
      <c r="I101" s="20" t="s">
        <v>919</v>
      </c>
      <c r="J101" s="20" t="s">
        <v>992</v>
      </c>
      <c r="K101" s="20" t="s">
        <v>993</v>
      </c>
      <c r="L101" s="20" t="s">
        <v>665</v>
      </c>
      <c r="M101" s="20" t="s">
        <v>747</v>
      </c>
      <c r="N101" s="22" t="s">
        <v>566</v>
      </c>
      <c r="O101" s="22" t="s">
        <v>590</v>
      </c>
      <c r="P101" s="22" t="s">
        <v>566</v>
      </c>
      <c r="Q101" s="22" t="s">
        <v>591</v>
      </c>
      <c r="R101" s="22" t="s">
        <v>606</v>
      </c>
      <c r="S101" s="22" t="s">
        <v>569</v>
      </c>
      <c r="T101" s="38" t="s">
        <v>570</v>
      </c>
      <c r="U101" s="38" t="s">
        <v>564</v>
      </c>
      <c r="V101" s="25"/>
      <c r="W101" s="25"/>
      <c r="X101" s="25">
        <v>1.05</v>
      </c>
      <c r="Y101" s="25">
        <v>2338</v>
      </c>
      <c r="Z101" s="25">
        <f t="shared" si="3"/>
        <v>1.05</v>
      </c>
      <c r="AA101" s="25">
        <f t="shared" si="4"/>
        <v>2454.9</v>
      </c>
      <c r="AB101" s="22"/>
    </row>
    <row r="102" spans="1:28" s="37" customFormat="1" ht="12.75" customHeight="1">
      <c r="A102" s="19">
        <f t="shared" si="5"/>
        <v>98</v>
      </c>
      <c r="B102" s="20" t="s">
        <v>998</v>
      </c>
      <c r="C102" s="20" t="s">
        <v>999</v>
      </c>
      <c r="D102" s="35" t="s">
        <v>975</v>
      </c>
      <c r="E102" s="20" t="s">
        <v>976</v>
      </c>
      <c r="F102" s="20" t="s">
        <v>977</v>
      </c>
      <c r="G102" s="20" t="s">
        <v>978</v>
      </c>
      <c r="H102" s="21" t="s">
        <v>979</v>
      </c>
      <c r="I102" s="20" t="s">
        <v>919</v>
      </c>
      <c r="J102" s="20" t="s">
        <v>1000</v>
      </c>
      <c r="K102" s="20" t="s">
        <v>1001</v>
      </c>
      <c r="L102" s="20" t="s">
        <v>562</v>
      </c>
      <c r="M102" s="20" t="s">
        <v>747</v>
      </c>
      <c r="N102" s="22" t="s">
        <v>566</v>
      </c>
      <c r="O102" s="22" t="s">
        <v>769</v>
      </c>
      <c r="P102" s="22" t="s">
        <v>566</v>
      </c>
      <c r="Q102" s="22" t="s">
        <v>591</v>
      </c>
      <c r="R102" s="22" t="s">
        <v>606</v>
      </c>
      <c r="S102" s="22" t="s">
        <v>569</v>
      </c>
      <c r="T102" s="38" t="s">
        <v>570</v>
      </c>
      <c r="U102" s="38" t="s">
        <v>564</v>
      </c>
      <c r="V102" s="25"/>
      <c r="W102" s="25"/>
      <c r="X102" s="25">
        <v>1.51</v>
      </c>
      <c r="Y102" s="25">
        <v>2338</v>
      </c>
      <c r="Z102" s="25">
        <f t="shared" si="3"/>
        <v>1.51</v>
      </c>
      <c r="AA102" s="25">
        <f t="shared" si="4"/>
        <v>3530.38</v>
      </c>
      <c r="AB102" s="22"/>
    </row>
    <row r="103" spans="1:28" s="37" customFormat="1" ht="12.75" customHeight="1">
      <c r="A103" s="19">
        <f t="shared" si="5"/>
        <v>99</v>
      </c>
      <c r="B103" s="20" t="s">
        <v>1002</v>
      </c>
      <c r="C103" s="20" t="s">
        <v>1003</v>
      </c>
      <c r="D103" s="35" t="s">
        <v>975</v>
      </c>
      <c r="E103" s="20" t="s">
        <v>976</v>
      </c>
      <c r="F103" s="20" t="s">
        <v>977</v>
      </c>
      <c r="G103" s="20" t="s">
        <v>978</v>
      </c>
      <c r="H103" s="21" t="s">
        <v>979</v>
      </c>
      <c r="I103" s="20" t="s">
        <v>919</v>
      </c>
      <c r="J103" s="20" t="s">
        <v>1004</v>
      </c>
      <c r="K103" s="20" t="s">
        <v>1005</v>
      </c>
      <c r="L103" s="20" t="s">
        <v>562</v>
      </c>
      <c r="M103" s="20" t="s">
        <v>747</v>
      </c>
      <c r="N103" s="22" t="s">
        <v>564</v>
      </c>
      <c r="O103" s="22" t="s">
        <v>633</v>
      </c>
      <c r="P103" s="22" t="s">
        <v>566</v>
      </c>
      <c r="Q103" s="22" t="s">
        <v>591</v>
      </c>
      <c r="R103" s="22" t="s">
        <v>606</v>
      </c>
      <c r="S103" s="22" t="s">
        <v>569</v>
      </c>
      <c r="T103" s="38" t="s">
        <v>570</v>
      </c>
      <c r="U103" s="38" t="s">
        <v>564</v>
      </c>
      <c r="V103" s="25"/>
      <c r="W103" s="25"/>
      <c r="X103" s="25">
        <v>1.03</v>
      </c>
      <c r="Y103" s="25">
        <v>2338</v>
      </c>
      <c r="Z103" s="25">
        <f t="shared" si="3"/>
        <v>1.03</v>
      </c>
      <c r="AA103" s="25">
        <f t="shared" si="4"/>
        <v>2408.14</v>
      </c>
      <c r="AB103" s="22"/>
    </row>
    <row r="104" spans="1:28" s="37" customFormat="1" ht="12.75" customHeight="1">
      <c r="A104" s="19">
        <f t="shared" si="5"/>
        <v>100</v>
      </c>
      <c r="B104" s="20" t="s">
        <v>1006</v>
      </c>
      <c r="C104" s="20" t="s">
        <v>1007</v>
      </c>
      <c r="D104" s="35" t="s">
        <v>975</v>
      </c>
      <c r="E104" s="20" t="s">
        <v>976</v>
      </c>
      <c r="F104" s="20" t="s">
        <v>977</v>
      </c>
      <c r="G104" s="20" t="s">
        <v>978</v>
      </c>
      <c r="H104" s="21" t="s">
        <v>979</v>
      </c>
      <c r="I104" s="20" t="s">
        <v>919</v>
      </c>
      <c r="J104" s="20" t="s">
        <v>980</v>
      </c>
      <c r="K104" s="20" t="s">
        <v>566</v>
      </c>
      <c r="L104" s="20" t="s">
        <v>562</v>
      </c>
      <c r="M104" s="20" t="s">
        <v>747</v>
      </c>
      <c r="N104" s="22" t="s">
        <v>564</v>
      </c>
      <c r="O104" s="22" t="s">
        <v>590</v>
      </c>
      <c r="P104" s="22" t="s">
        <v>566</v>
      </c>
      <c r="Q104" s="22" t="s">
        <v>591</v>
      </c>
      <c r="R104" s="22" t="s">
        <v>606</v>
      </c>
      <c r="S104" s="22" t="s">
        <v>569</v>
      </c>
      <c r="T104" s="38" t="s">
        <v>570</v>
      </c>
      <c r="U104" s="38" t="s">
        <v>564</v>
      </c>
      <c r="V104" s="25"/>
      <c r="W104" s="25"/>
      <c r="X104" s="25">
        <v>1.74</v>
      </c>
      <c r="Y104" s="25">
        <v>2338</v>
      </c>
      <c r="Z104" s="25">
        <f t="shared" si="3"/>
        <v>1.74</v>
      </c>
      <c r="AA104" s="25">
        <f t="shared" si="4"/>
        <v>4068.12</v>
      </c>
      <c r="AB104" s="22"/>
    </row>
    <row r="105" spans="1:28" s="37" customFormat="1" ht="12.75" customHeight="1">
      <c r="A105" s="19">
        <f t="shared" si="5"/>
        <v>101</v>
      </c>
      <c r="B105" s="20" t="s">
        <v>1008</v>
      </c>
      <c r="C105" s="20" t="s">
        <v>1009</v>
      </c>
      <c r="D105" s="35" t="s">
        <v>975</v>
      </c>
      <c r="E105" s="20" t="s">
        <v>976</v>
      </c>
      <c r="F105" s="20" t="s">
        <v>977</v>
      </c>
      <c r="G105" s="20" t="s">
        <v>978</v>
      </c>
      <c r="H105" s="21" t="s">
        <v>979</v>
      </c>
      <c r="I105" s="20" t="s">
        <v>919</v>
      </c>
      <c r="J105" s="20" t="s">
        <v>1010</v>
      </c>
      <c r="K105" s="20" t="s">
        <v>1011</v>
      </c>
      <c r="L105" s="20" t="s">
        <v>612</v>
      </c>
      <c r="M105" s="20" t="s">
        <v>625</v>
      </c>
      <c r="N105" s="22" t="s">
        <v>564</v>
      </c>
      <c r="O105" s="22" t="s">
        <v>1012</v>
      </c>
      <c r="P105" s="22" t="s">
        <v>566</v>
      </c>
      <c r="Q105" s="22" t="s">
        <v>591</v>
      </c>
      <c r="R105" s="22" t="s">
        <v>606</v>
      </c>
      <c r="S105" s="22" t="s">
        <v>569</v>
      </c>
      <c r="T105" s="38" t="s">
        <v>570</v>
      </c>
      <c r="U105" s="38" t="s">
        <v>564</v>
      </c>
      <c r="V105" s="25">
        <v>3.813</v>
      </c>
      <c r="W105" s="25">
        <v>1637</v>
      </c>
      <c r="X105" s="25">
        <v>12.1</v>
      </c>
      <c r="Y105" s="25">
        <v>2565</v>
      </c>
      <c r="Z105" s="25">
        <f t="shared" si="3"/>
        <v>15.913</v>
      </c>
      <c r="AA105" s="25">
        <f t="shared" si="4"/>
        <v>37278.381</v>
      </c>
      <c r="AB105" s="22"/>
    </row>
    <row r="106" spans="1:28" s="37" customFormat="1" ht="12.75" customHeight="1">
      <c r="A106" s="19">
        <f t="shared" si="5"/>
        <v>102</v>
      </c>
      <c r="B106" s="20" t="s">
        <v>1013</v>
      </c>
      <c r="C106" s="20" t="s">
        <v>1014</v>
      </c>
      <c r="D106" s="35" t="s">
        <v>975</v>
      </c>
      <c r="E106" s="20" t="s">
        <v>976</v>
      </c>
      <c r="F106" s="20" t="s">
        <v>977</v>
      </c>
      <c r="G106" s="20" t="s">
        <v>978</v>
      </c>
      <c r="H106" s="21" t="s">
        <v>979</v>
      </c>
      <c r="I106" s="20" t="s">
        <v>919</v>
      </c>
      <c r="J106" s="20" t="s">
        <v>980</v>
      </c>
      <c r="K106" s="20" t="s">
        <v>981</v>
      </c>
      <c r="L106" s="20" t="s">
        <v>562</v>
      </c>
      <c r="M106" s="20" t="s">
        <v>747</v>
      </c>
      <c r="N106" s="22" t="s">
        <v>564</v>
      </c>
      <c r="O106" s="22" t="s">
        <v>590</v>
      </c>
      <c r="P106" s="22" t="s">
        <v>566</v>
      </c>
      <c r="Q106" s="22" t="s">
        <v>591</v>
      </c>
      <c r="R106" s="22" t="s">
        <v>606</v>
      </c>
      <c r="S106" s="22" t="s">
        <v>569</v>
      </c>
      <c r="T106" s="38" t="s">
        <v>570</v>
      </c>
      <c r="U106" s="38" t="s">
        <v>564</v>
      </c>
      <c r="V106" s="25"/>
      <c r="W106" s="25"/>
      <c r="X106" s="25">
        <v>0.15</v>
      </c>
      <c r="Y106" s="25">
        <v>2338</v>
      </c>
      <c r="Z106" s="25">
        <f t="shared" si="3"/>
        <v>0.15</v>
      </c>
      <c r="AA106" s="25">
        <f t="shared" si="4"/>
        <v>350.7</v>
      </c>
      <c r="AB106" s="22"/>
    </row>
    <row r="107" spans="1:28" s="37" customFormat="1" ht="12.75" customHeight="1">
      <c r="A107" s="19">
        <f t="shared" si="5"/>
        <v>103</v>
      </c>
      <c r="B107" s="24" t="s">
        <v>1015</v>
      </c>
      <c r="C107" s="24" t="s">
        <v>1016</v>
      </c>
      <c r="D107" s="39" t="s">
        <v>1017</v>
      </c>
      <c r="E107" s="24" t="s">
        <v>1018</v>
      </c>
      <c r="F107" s="24" t="s">
        <v>1019</v>
      </c>
      <c r="G107" s="24" t="s">
        <v>1020</v>
      </c>
      <c r="H107" s="40" t="s">
        <v>1021</v>
      </c>
      <c r="I107" s="24" t="s">
        <v>919</v>
      </c>
      <c r="J107" s="24" t="s">
        <v>1010</v>
      </c>
      <c r="K107" s="24" t="s">
        <v>1022</v>
      </c>
      <c r="L107" s="24" t="s">
        <v>562</v>
      </c>
      <c r="M107" s="24" t="s">
        <v>747</v>
      </c>
      <c r="N107" s="24" t="s">
        <v>564</v>
      </c>
      <c r="O107" s="24" t="s">
        <v>590</v>
      </c>
      <c r="P107" s="24" t="s">
        <v>566</v>
      </c>
      <c r="Q107" s="24" t="s">
        <v>567</v>
      </c>
      <c r="R107" s="24" t="s">
        <v>606</v>
      </c>
      <c r="S107" s="24" t="s">
        <v>569</v>
      </c>
      <c r="T107" s="24" t="s">
        <v>570</v>
      </c>
      <c r="U107" s="24" t="s">
        <v>564</v>
      </c>
      <c r="V107" s="33"/>
      <c r="W107" s="33"/>
      <c r="X107" s="33">
        <v>23.93</v>
      </c>
      <c r="Y107" s="33">
        <v>2338</v>
      </c>
      <c r="Z107" s="25">
        <f t="shared" si="3"/>
        <v>23.93</v>
      </c>
      <c r="AA107" s="25">
        <f t="shared" si="4"/>
        <v>55948.34</v>
      </c>
      <c r="AB107" s="24"/>
    </row>
    <row r="108" spans="1:28" s="37" customFormat="1" ht="12.75" customHeight="1">
      <c r="A108" s="19">
        <f t="shared" si="5"/>
        <v>104</v>
      </c>
      <c r="B108" s="24" t="s">
        <v>1023</v>
      </c>
      <c r="C108" s="24" t="s">
        <v>1024</v>
      </c>
      <c r="D108" s="35" t="s">
        <v>1017</v>
      </c>
      <c r="E108" s="24" t="s">
        <v>1018</v>
      </c>
      <c r="F108" s="24" t="s">
        <v>1019</v>
      </c>
      <c r="G108" s="24" t="s">
        <v>1020</v>
      </c>
      <c r="H108" s="40" t="s">
        <v>1021</v>
      </c>
      <c r="I108" s="24" t="s">
        <v>919</v>
      </c>
      <c r="J108" s="24" t="s">
        <v>1010</v>
      </c>
      <c r="K108" s="24" t="s">
        <v>1022</v>
      </c>
      <c r="L108" s="24" t="s">
        <v>665</v>
      </c>
      <c r="M108" s="24" t="s">
        <v>747</v>
      </c>
      <c r="N108" s="24" t="s">
        <v>564</v>
      </c>
      <c r="O108" s="24" t="s">
        <v>590</v>
      </c>
      <c r="P108" s="24" t="s">
        <v>566</v>
      </c>
      <c r="Q108" s="24" t="s">
        <v>567</v>
      </c>
      <c r="R108" s="24" t="s">
        <v>606</v>
      </c>
      <c r="S108" s="24" t="s">
        <v>569</v>
      </c>
      <c r="T108" s="24" t="s">
        <v>570</v>
      </c>
      <c r="U108" s="24" t="s">
        <v>564</v>
      </c>
      <c r="V108" s="33"/>
      <c r="W108" s="33"/>
      <c r="X108" s="33">
        <v>1.14</v>
      </c>
      <c r="Y108" s="33">
        <v>2338</v>
      </c>
      <c r="Z108" s="25">
        <f t="shared" si="3"/>
        <v>1.14</v>
      </c>
      <c r="AA108" s="25">
        <f t="shared" si="4"/>
        <v>2665.3199999999997</v>
      </c>
      <c r="AB108" s="24"/>
    </row>
    <row r="109" spans="1:28" s="37" customFormat="1" ht="12.75" customHeight="1">
      <c r="A109" s="19">
        <f t="shared" si="5"/>
        <v>105</v>
      </c>
      <c r="B109" s="20" t="s">
        <v>1025</v>
      </c>
      <c r="C109" s="20" t="s">
        <v>1026</v>
      </c>
      <c r="D109" s="35" t="s">
        <v>1017</v>
      </c>
      <c r="E109" s="24" t="s">
        <v>1018</v>
      </c>
      <c r="F109" s="24" t="s">
        <v>1019</v>
      </c>
      <c r="G109" s="24" t="s">
        <v>1020</v>
      </c>
      <c r="H109" s="40" t="s">
        <v>1021</v>
      </c>
      <c r="I109" s="24" t="s">
        <v>919</v>
      </c>
      <c r="J109" s="20" t="s">
        <v>1027</v>
      </c>
      <c r="K109" s="20" t="s">
        <v>1028</v>
      </c>
      <c r="L109" s="20" t="s">
        <v>612</v>
      </c>
      <c r="M109" s="24" t="s">
        <v>625</v>
      </c>
      <c r="N109" s="22" t="s">
        <v>564</v>
      </c>
      <c r="O109" s="22" t="s">
        <v>626</v>
      </c>
      <c r="P109" s="22" t="s">
        <v>566</v>
      </c>
      <c r="Q109" s="22" t="s">
        <v>567</v>
      </c>
      <c r="R109" s="24" t="s">
        <v>606</v>
      </c>
      <c r="S109" s="24" t="s">
        <v>569</v>
      </c>
      <c r="T109" s="24" t="s">
        <v>570</v>
      </c>
      <c r="U109" s="22" t="s">
        <v>564</v>
      </c>
      <c r="V109" s="25">
        <v>3.24</v>
      </c>
      <c r="W109" s="25">
        <v>1637</v>
      </c>
      <c r="X109" s="25">
        <v>9.22</v>
      </c>
      <c r="Y109" s="25">
        <v>2565</v>
      </c>
      <c r="Z109" s="25">
        <f t="shared" si="3"/>
        <v>12.46</v>
      </c>
      <c r="AA109" s="25">
        <f t="shared" si="4"/>
        <v>28953.180000000004</v>
      </c>
      <c r="AB109" s="22"/>
    </row>
    <row r="110" spans="1:28" s="37" customFormat="1" ht="12.75" customHeight="1">
      <c r="A110" s="19">
        <f t="shared" si="5"/>
        <v>106</v>
      </c>
      <c r="B110" s="20" t="s">
        <v>1029</v>
      </c>
      <c r="C110" s="20" t="s">
        <v>1030</v>
      </c>
      <c r="D110" s="20" t="s">
        <v>1031</v>
      </c>
      <c r="E110" s="20" t="s">
        <v>1032</v>
      </c>
      <c r="F110" s="20" t="s">
        <v>1033</v>
      </c>
      <c r="G110" s="20" t="s">
        <v>1034</v>
      </c>
      <c r="H110" s="21" t="s">
        <v>1035</v>
      </c>
      <c r="I110" s="20" t="s">
        <v>842</v>
      </c>
      <c r="J110" s="20" t="s">
        <v>1010</v>
      </c>
      <c r="K110" s="20" t="s">
        <v>1036</v>
      </c>
      <c r="L110" s="27" t="s">
        <v>680</v>
      </c>
      <c r="M110" s="20" t="s">
        <v>613</v>
      </c>
      <c r="N110" s="22" t="s">
        <v>564</v>
      </c>
      <c r="O110" s="22" t="s">
        <v>1037</v>
      </c>
      <c r="P110" s="22" t="s">
        <v>566</v>
      </c>
      <c r="Q110" s="22" t="s">
        <v>591</v>
      </c>
      <c r="R110" s="22" t="s">
        <v>606</v>
      </c>
      <c r="S110" s="24" t="s">
        <v>569</v>
      </c>
      <c r="T110" s="41" t="s">
        <v>570</v>
      </c>
      <c r="U110" s="22" t="s">
        <v>564</v>
      </c>
      <c r="V110" s="28">
        <v>14.7</v>
      </c>
      <c r="W110" s="28">
        <v>1637</v>
      </c>
      <c r="X110" s="28">
        <v>62.7</v>
      </c>
      <c r="Y110" s="28">
        <v>2565</v>
      </c>
      <c r="Z110" s="25">
        <f t="shared" si="3"/>
        <v>77.4</v>
      </c>
      <c r="AA110" s="25">
        <f t="shared" si="4"/>
        <v>184889.4</v>
      </c>
      <c r="AB110" s="23"/>
    </row>
    <row r="111" spans="1:28" s="37" customFormat="1" ht="12.75" customHeight="1">
      <c r="A111" s="19">
        <f t="shared" si="5"/>
        <v>107</v>
      </c>
      <c r="B111" s="20" t="s">
        <v>1038</v>
      </c>
      <c r="C111" s="20" t="s">
        <v>1039</v>
      </c>
      <c r="D111" s="20" t="s">
        <v>1040</v>
      </c>
      <c r="E111" s="20" t="s">
        <v>1041</v>
      </c>
      <c r="F111" s="20" t="s">
        <v>1042</v>
      </c>
      <c r="G111" s="20" t="s">
        <v>1043</v>
      </c>
      <c r="H111" s="20" t="s">
        <v>1044</v>
      </c>
      <c r="I111" s="20" t="s">
        <v>1045</v>
      </c>
      <c r="J111" s="20" t="s">
        <v>1046</v>
      </c>
      <c r="K111" s="20" t="s">
        <v>566</v>
      </c>
      <c r="L111" s="20" t="s">
        <v>612</v>
      </c>
      <c r="M111" s="20" t="s">
        <v>625</v>
      </c>
      <c r="N111" s="22" t="s">
        <v>564</v>
      </c>
      <c r="O111" s="22" t="s">
        <v>946</v>
      </c>
      <c r="P111" s="22" t="s">
        <v>566</v>
      </c>
      <c r="Q111" s="22" t="s">
        <v>567</v>
      </c>
      <c r="R111" s="32" t="s">
        <v>606</v>
      </c>
      <c r="S111" s="32" t="s">
        <v>569</v>
      </c>
      <c r="T111" s="22"/>
      <c r="U111" s="22"/>
      <c r="V111" s="25">
        <v>50.49</v>
      </c>
      <c r="W111" s="25">
        <v>1637</v>
      </c>
      <c r="X111" s="25">
        <v>16.888</v>
      </c>
      <c r="Y111" s="25">
        <v>2565</v>
      </c>
      <c r="Z111" s="25">
        <f t="shared" si="3"/>
        <v>67.378</v>
      </c>
      <c r="AA111" s="25">
        <f t="shared" si="4"/>
        <v>125969.85</v>
      </c>
      <c r="AB111" s="23"/>
    </row>
    <row r="112" spans="1:28" s="37" customFormat="1" ht="12.75" customHeight="1">
      <c r="A112" s="19">
        <f t="shared" si="5"/>
        <v>108</v>
      </c>
      <c r="B112" s="20" t="s">
        <v>1047</v>
      </c>
      <c r="C112" s="20" t="s">
        <v>1048</v>
      </c>
      <c r="D112" s="20" t="s">
        <v>1040</v>
      </c>
      <c r="E112" s="20" t="s">
        <v>1041</v>
      </c>
      <c r="F112" s="20" t="s">
        <v>1042</v>
      </c>
      <c r="G112" s="20" t="s">
        <v>1043</v>
      </c>
      <c r="H112" s="20" t="s">
        <v>1044</v>
      </c>
      <c r="I112" s="20" t="s">
        <v>1045</v>
      </c>
      <c r="J112" s="20" t="s">
        <v>1046</v>
      </c>
      <c r="K112" s="20" t="s">
        <v>633</v>
      </c>
      <c r="L112" s="20" t="s">
        <v>612</v>
      </c>
      <c r="M112" s="20" t="s">
        <v>625</v>
      </c>
      <c r="N112" s="22" t="s">
        <v>564</v>
      </c>
      <c r="O112" s="22" t="s">
        <v>1049</v>
      </c>
      <c r="P112" s="22" t="s">
        <v>566</v>
      </c>
      <c r="Q112" s="22" t="s">
        <v>567</v>
      </c>
      <c r="R112" s="32" t="s">
        <v>606</v>
      </c>
      <c r="S112" s="32" t="s">
        <v>569</v>
      </c>
      <c r="T112" s="22"/>
      <c r="U112" s="22"/>
      <c r="V112" s="25">
        <v>12.747</v>
      </c>
      <c r="W112" s="25">
        <v>1637</v>
      </c>
      <c r="X112" s="25">
        <v>1.073</v>
      </c>
      <c r="Y112" s="25">
        <v>2565</v>
      </c>
      <c r="Z112" s="25">
        <f t="shared" si="3"/>
        <v>13.82</v>
      </c>
      <c r="AA112" s="25">
        <f t="shared" si="4"/>
        <v>23619.084</v>
      </c>
      <c r="AB112" s="23"/>
    </row>
    <row r="113" spans="1:28" s="37" customFormat="1" ht="12.75" customHeight="1">
      <c r="A113" s="19">
        <f t="shared" si="5"/>
        <v>109</v>
      </c>
      <c r="B113" s="20" t="s">
        <v>1050</v>
      </c>
      <c r="C113" s="20" t="s">
        <v>1051</v>
      </c>
      <c r="D113" s="20" t="s">
        <v>1052</v>
      </c>
      <c r="E113" s="20" t="s">
        <v>1053</v>
      </c>
      <c r="F113" s="20" t="s">
        <v>1054</v>
      </c>
      <c r="G113" s="20" t="s">
        <v>1055</v>
      </c>
      <c r="H113" s="42" t="s">
        <v>1056</v>
      </c>
      <c r="I113" s="20" t="s">
        <v>919</v>
      </c>
      <c r="J113" s="20" t="s">
        <v>1057</v>
      </c>
      <c r="K113" s="20" t="s">
        <v>1058</v>
      </c>
      <c r="L113" s="20" t="s">
        <v>612</v>
      </c>
      <c r="M113" s="20" t="s">
        <v>625</v>
      </c>
      <c r="N113" s="22" t="s">
        <v>564</v>
      </c>
      <c r="O113" s="22" t="s">
        <v>626</v>
      </c>
      <c r="P113" s="22" t="s">
        <v>566</v>
      </c>
      <c r="Q113" s="22" t="s">
        <v>591</v>
      </c>
      <c r="R113" s="29" t="s">
        <v>606</v>
      </c>
      <c r="S113" s="29" t="s">
        <v>569</v>
      </c>
      <c r="T113" s="22" t="s">
        <v>570</v>
      </c>
      <c r="U113" s="22" t="s">
        <v>564</v>
      </c>
      <c r="V113" s="25">
        <v>9.308</v>
      </c>
      <c r="W113" s="25">
        <v>1637</v>
      </c>
      <c r="X113" s="25">
        <v>42.004</v>
      </c>
      <c r="Y113" s="25">
        <v>2565</v>
      </c>
      <c r="Z113" s="25">
        <f t="shared" si="3"/>
        <v>51.312</v>
      </c>
      <c r="AA113" s="25">
        <f t="shared" si="4"/>
        <v>122977.45599999999</v>
      </c>
      <c r="AB113" s="23"/>
    </row>
    <row r="114" spans="1:28" s="37" customFormat="1" ht="12.75" customHeight="1">
      <c r="A114" s="19">
        <f t="shared" si="5"/>
        <v>110</v>
      </c>
      <c r="B114" s="43" t="s">
        <v>1059</v>
      </c>
      <c r="C114" s="43" t="s">
        <v>1060</v>
      </c>
      <c r="D114" s="43" t="s">
        <v>1061</v>
      </c>
      <c r="E114" s="20" t="s">
        <v>1062</v>
      </c>
      <c r="F114" s="20" t="s">
        <v>1063</v>
      </c>
      <c r="G114" s="20" t="s">
        <v>1064</v>
      </c>
      <c r="H114" s="21" t="s">
        <v>1065</v>
      </c>
      <c r="I114" s="20" t="s">
        <v>1066</v>
      </c>
      <c r="J114" s="20" t="s">
        <v>1066</v>
      </c>
      <c r="K114" s="20" t="s">
        <v>583</v>
      </c>
      <c r="L114" s="20" t="s">
        <v>584</v>
      </c>
      <c r="M114" s="20" t="s">
        <v>960</v>
      </c>
      <c r="N114" s="22" t="s">
        <v>564</v>
      </c>
      <c r="O114" s="22" t="s">
        <v>795</v>
      </c>
      <c r="P114" s="22" t="s">
        <v>566</v>
      </c>
      <c r="Q114" s="22" t="s">
        <v>573</v>
      </c>
      <c r="R114" s="22" t="s">
        <v>606</v>
      </c>
      <c r="S114" s="24" t="s">
        <v>569</v>
      </c>
      <c r="T114" s="22" t="s">
        <v>570</v>
      </c>
      <c r="U114" s="22" t="s">
        <v>564</v>
      </c>
      <c r="V114" s="28">
        <v>26.748</v>
      </c>
      <c r="W114" s="28">
        <v>2148</v>
      </c>
      <c r="X114" s="28">
        <v>0.642</v>
      </c>
      <c r="Y114" s="28">
        <v>2685</v>
      </c>
      <c r="Z114" s="25">
        <f t="shared" si="3"/>
        <v>27.39</v>
      </c>
      <c r="AA114" s="25">
        <f t="shared" si="4"/>
        <v>59178.474</v>
      </c>
      <c r="AB114" s="22"/>
    </row>
    <row r="115" spans="1:28" s="37" customFormat="1" ht="12.75" customHeight="1">
      <c r="A115" s="19">
        <f t="shared" si="5"/>
        <v>111</v>
      </c>
      <c r="B115" s="20" t="s">
        <v>1067</v>
      </c>
      <c r="C115" s="20" t="s">
        <v>1068</v>
      </c>
      <c r="D115" s="43" t="s">
        <v>1061</v>
      </c>
      <c r="E115" s="20" t="s">
        <v>1062</v>
      </c>
      <c r="F115" s="20" t="s">
        <v>1063</v>
      </c>
      <c r="G115" s="20" t="s">
        <v>1064</v>
      </c>
      <c r="H115" s="21" t="s">
        <v>1065</v>
      </c>
      <c r="I115" s="20" t="s">
        <v>1066</v>
      </c>
      <c r="J115" s="20" t="s">
        <v>1066</v>
      </c>
      <c r="K115" s="20" t="s">
        <v>566</v>
      </c>
      <c r="L115" s="20" t="s">
        <v>680</v>
      </c>
      <c r="M115" s="20" t="s">
        <v>613</v>
      </c>
      <c r="N115" s="22" t="s">
        <v>564</v>
      </c>
      <c r="O115" s="22" t="s">
        <v>710</v>
      </c>
      <c r="P115" s="22" t="s">
        <v>566</v>
      </c>
      <c r="Q115" s="22" t="s">
        <v>573</v>
      </c>
      <c r="R115" s="22" t="s">
        <v>606</v>
      </c>
      <c r="S115" s="24" t="s">
        <v>569</v>
      </c>
      <c r="T115" s="22" t="s">
        <v>570</v>
      </c>
      <c r="U115" s="22" t="s">
        <v>564</v>
      </c>
      <c r="V115" s="28">
        <v>59</v>
      </c>
      <c r="W115" s="28">
        <v>1637</v>
      </c>
      <c r="X115" s="28">
        <v>89.8</v>
      </c>
      <c r="Y115" s="28">
        <v>2565</v>
      </c>
      <c r="Z115" s="25">
        <f t="shared" si="3"/>
        <v>148.8</v>
      </c>
      <c r="AA115" s="25">
        <f t="shared" si="4"/>
        <v>326920</v>
      </c>
      <c r="AB115" s="22"/>
    </row>
    <row r="116" spans="1:28" s="37" customFormat="1" ht="12.75" customHeight="1">
      <c r="A116" s="19">
        <f t="shared" si="5"/>
        <v>112</v>
      </c>
      <c r="B116" s="20" t="s">
        <v>1069</v>
      </c>
      <c r="C116" s="20" t="s">
        <v>1070</v>
      </c>
      <c r="D116" s="43" t="s">
        <v>1061</v>
      </c>
      <c r="E116" s="20" t="s">
        <v>1062</v>
      </c>
      <c r="F116" s="20" t="s">
        <v>1063</v>
      </c>
      <c r="G116" s="20" t="s">
        <v>1064</v>
      </c>
      <c r="H116" s="21" t="s">
        <v>1065</v>
      </c>
      <c r="I116" s="20" t="s">
        <v>1066</v>
      </c>
      <c r="J116" s="20" t="s">
        <v>1066</v>
      </c>
      <c r="K116" s="20" t="s">
        <v>583</v>
      </c>
      <c r="L116" s="20" t="s">
        <v>584</v>
      </c>
      <c r="M116" s="20" t="s">
        <v>960</v>
      </c>
      <c r="N116" s="22" t="s">
        <v>564</v>
      </c>
      <c r="O116" s="22" t="s">
        <v>769</v>
      </c>
      <c r="P116" s="22" t="s">
        <v>566</v>
      </c>
      <c r="Q116" s="22" t="s">
        <v>573</v>
      </c>
      <c r="R116" s="22" t="s">
        <v>606</v>
      </c>
      <c r="S116" s="24" t="s">
        <v>569</v>
      </c>
      <c r="T116" s="22" t="s">
        <v>570</v>
      </c>
      <c r="U116" s="22" t="s">
        <v>564</v>
      </c>
      <c r="V116" s="28">
        <v>9.365</v>
      </c>
      <c r="W116" s="28">
        <v>2148</v>
      </c>
      <c r="X116" s="28">
        <v>0.193</v>
      </c>
      <c r="Y116" s="28">
        <v>2685</v>
      </c>
      <c r="Z116" s="25">
        <f t="shared" si="3"/>
        <v>9.558</v>
      </c>
      <c r="AA116" s="25">
        <f t="shared" si="4"/>
        <v>20634.225000000002</v>
      </c>
      <c r="AB116" s="22"/>
    </row>
    <row r="117" spans="1:28" s="37" customFormat="1" ht="12.75" customHeight="1">
      <c r="A117" s="19">
        <f t="shared" si="5"/>
        <v>113</v>
      </c>
      <c r="B117" s="24" t="s">
        <v>1071</v>
      </c>
      <c r="C117" s="24" t="s">
        <v>1072</v>
      </c>
      <c r="D117" s="24" t="s">
        <v>1073</v>
      </c>
      <c r="E117" s="24" t="s">
        <v>1074</v>
      </c>
      <c r="F117" s="24" t="s">
        <v>1075</v>
      </c>
      <c r="G117" s="24" t="s">
        <v>1076</v>
      </c>
      <c r="H117" s="40" t="s">
        <v>1077</v>
      </c>
      <c r="I117" s="24" t="s">
        <v>677</v>
      </c>
      <c r="J117" s="24" t="s">
        <v>1078</v>
      </c>
      <c r="K117" s="24" t="s">
        <v>1079</v>
      </c>
      <c r="L117" s="24" t="s">
        <v>612</v>
      </c>
      <c r="M117" s="24" t="s">
        <v>613</v>
      </c>
      <c r="N117" s="24" t="s">
        <v>564</v>
      </c>
      <c r="O117" s="24" t="s">
        <v>1080</v>
      </c>
      <c r="P117" s="24" t="s">
        <v>566</v>
      </c>
      <c r="Q117" s="24" t="s">
        <v>564</v>
      </c>
      <c r="R117" s="24" t="s">
        <v>606</v>
      </c>
      <c r="S117" s="24" t="s">
        <v>569</v>
      </c>
      <c r="T117" s="24" t="s">
        <v>570</v>
      </c>
      <c r="U117" s="24" t="s">
        <v>564</v>
      </c>
      <c r="V117" s="28">
        <v>27.79</v>
      </c>
      <c r="W117" s="28">
        <v>1637</v>
      </c>
      <c r="X117" s="28">
        <v>171.334</v>
      </c>
      <c r="Y117" s="28">
        <v>2565</v>
      </c>
      <c r="Z117" s="25">
        <f t="shared" si="3"/>
        <v>199.124</v>
      </c>
      <c r="AA117" s="25">
        <f t="shared" si="4"/>
        <v>484963.94</v>
      </c>
      <c r="AB117" s="24"/>
    </row>
    <row r="118" spans="1:28" s="37" customFormat="1" ht="12.75" customHeight="1">
      <c r="A118" s="19">
        <f t="shared" si="5"/>
        <v>114</v>
      </c>
      <c r="B118" s="24" t="s">
        <v>1081</v>
      </c>
      <c r="C118" s="24" t="s">
        <v>1082</v>
      </c>
      <c r="D118" s="24" t="s">
        <v>1073</v>
      </c>
      <c r="E118" s="24" t="s">
        <v>1074</v>
      </c>
      <c r="F118" s="24" t="s">
        <v>1075</v>
      </c>
      <c r="G118" s="24" t="s">
        <v>1076</v>
      </c>
      <c r="H118" s="40" t="s">
        <v>1077</v>
      </c>
      <c r="I118" s="24" t="s">
        <v>677</v>
      </c>
      <c r="J118" s="24" t="s">
        <v>1083</v>
      </c>
      <c r="K118" s="24" t="s">
        <v>1084</v>
      </c>
      <c r="L118" s="24" t="s">
        <v>612</v>
      </c>
      <c r="M118" s="24" t="s">
        <v>613</v>
      </c>
      <c r="N118" s="24" t="s">
        <v>564</v>
      </c>
      <c r="O118" s="24" t="s">
        <v>626</v>
      </c>
      <c r="P118" s="24" t="s">
        <v>566</v>
      </c>
      <c r="Q118" s="24" t="s">
        <v>564</v>
      </c>
      <c r="R118" s="24" t="s">
        <v>606</v>
      </c>
      <c r="S118" s="24" t="s">
        <v>569</v>
      </c>
      <c r="T118" s="24" t="s">
        <v>570</v>
      </c>
      <c r="U118" s="24" t="s">
        <v>564</v>
      </c>
      <c r="V118" s="28">
        <v>15.813</v>
      </c>
      <c r="W118" s="28">
        <v>1637</v>
      </c>
      <c r="X118" s="28">
        <v>47.817</v>
      </c>
      <c r="Y118" s="28">
        <v>2565</v>
      </c>
      <c r="Z118" s="25">
        <f t="shared" si="3"/>
        <v>63.63</v>
      </c>
      <c r="AA118" s="25">
        <f t="shared" si="4"/>
        <v>148536.486</v>
      </c>
      <c r="AB118" s="24"/>
    </row>
    <row r="119" spans="1:28" s="37" customFormat="1" ht="12.75" customHeight="1">
      <c r="A119" s="19">
        <f t="shared" si="5"/>
        <v>115</v>
      </c>
      <c r="B119" s="20" t="s">
        <v>1085</v>
      </c>
      <c r="C119" s="20" t="s">
        <v>1086</v>
      </c>
      <c r="D119" s="20" t="s">
        <v>1087</v>
      </c>
      <c r="E119" s="20" t="s">
        <v>1088</v>
      </c>
      <c r="F119" s="20" t="s">
        <v>1089</v>
      </c>
      <c r="G119" s="20" t="s">
        <v>1090</v>
      </c>
      <c r="H119" s="21" t="s">
        <v>1091</v>
      </c>
      <c r="I119" s="20" t="s">
        <v>1092</v>
      </c>
      <c r="J119" s="20" t="s">
        <v>1092</v>
      </c>
      <c r="K119" s="20" t="s">
        <v>566</v>
      </c>
      <c r="L119" s="20" t="s">
        <v>1093</v>
      </c>
      <c r="M119" s="20" t="s">
        <v>1094</v>
      </c>
      <c r="N119" s="22" t="s">
        <v>564</v>
      </c>
      <c r="O119" s="22" t="s">
        <v>1095</v>
      </c>
      <c r="P119" s="22" t="s">
        <v>566</v>
      </c>
      <c r="Q119" s="22" t="s">
        <v>694</v>
      </c>
      <c r="R119" s="22" t="s">
        <v>606</v>
      </c>
      <c r="S119" s="24" t="s">
        <v>569</v>
      </c>
      <c r="T119" s="22" t="s">
        <v>570</v>
      </c>
      <c r="U119" s="22" t="s">
        <v>564</v>
      </c>
      <c r="V119" s="28">
        <v>232.342</v>
      </c>
      <c r="W119" s="28">
        <v>2017</v>
      </c>
      <c r="X119" s="28">
        <v>65.285</v>
      </c>
      <c r="Y119" s="28">
        <v>2551</v>
      </c>
      <c r="Z119" s="25">
        <f t="shared" si="3"/>
        <v>297.627</v>
      </c>
      <c r="AA119" s="25">
        <f t="shared" si="4"/>
        <v>635175.849</v>
      </c>
      <c r="AB119" s="22"/>
    </row>
    <row r="120" spans="1:28" s="37" customFormat="1" ht="12.75" customHeight="1">
      <c r="A120" s="19">
        <f t="shared" si="5"/>
        <v>116</v>
      </c>
      <c r="B120" s="20" t="s">
        <v>1096</v>
      </c>
      <c r="C120" s="20" t="s">
        <v>1097</v>
      </c>
      <c r="D120" s="20" t="s">
        <v>1098</v>
      </c>
      <c r="E120" s="20" t="s">
        <v>1099</v>
      </c>
      <c r="F120" s="44" t="s">
        <v>1100</v>
      </c>
      <c r="G120" s="34">
        <v>565442926</v>
      </c>
      <c r="H120" s="44" t="s">
        <v>1101</v>
      </c>
      <c r="I120" s="20" t="s">
        <v>1102</v>
      </c>
      <c r="J120" s="20" t="s">
        <v>1103</v>
      </c>
      <c r="K120" s="20" t="s">
        <v>566</v>
      </c>
      <c r="L120" s="20" t="s">
        <v>680</v>
      </c>
      <c r="M120" s="20" t="s">
        <v>625</v>
      </c>
      <c r="N120" s="22" t="s">
        <v>564</v>
      </c>
      <c r="O120" s="22" t="s">
        <v>565</v>
      </c>
      <c r="P120" s="22" t="s">
        <v>566</v>
      </c>
      <c r="Q120" s="22" t="s">
        <v>567</v>
      </c>
      <c r="R120" s="32" t="s">
        <v>606</v>
      </c>
      <c r="S120" s="32" t="s">
        <v>569</v>
      </c>
      <c r="T120" s="22"/>
      <c r="U120" s="22"/>
      <c r="V120" s="25">
        <v>32.038</v>
      </c>
      <c r="W120" s="25">
        <v>1637</v>
      </c>
      <c r="X120" s="25">
        <v>106.875</v>
      </c>
      <c r="Y120" s="25">
        <v>2565</v>
      </c>
      <c r="Z120" s="25">
        <f t="shared" si="3"/>
        <v>138.913</v>
      </c>
      <c r="AA120" s="25">
        <f t="shared" si="4"/>
        <v>326580.581</v>
      </c>
      <c r="AB120" s="23"/>
    </row>
    <row r="121" spans="1:28" s="37" customFormat="1" ht="12.75" customHeight="1">
      <c r="A121" s="19">
        <f t="shared" si="5"/>
        <v>117</v>
      </c>
      <c r="B121" s="20" t="s">
        <v>1104</v>
      </c>
      <c r="C121" s="20" t="s">
        <v>1105</v>
      </c>
      <c r="D121" s="20" t="s">
        <v>1098</v>
      </c>
      <c r="E121" s="20" t="s">
        <v>1099</v>
      </c>
      <c r="F121" s="44" t="s">
        <v>1100</v>
      </c>
      <c r="G121" s="34">
        <v>565442926</v>
      </c>
      <c r="H121" s="44" t="s">
        <v>1101</v>
      </c>
      <c r="I121" s="20" t="s">
        <v>1102</v>
      </c>
      <c r="J121" s="20" t="s">
        <v>1103</v>
      </c>
      <c r="K121" s="20" t="s">
        <v>566</v>
      </c>
      <c r="L121" s="20" t="s">
        <v>562</v>
      </c>
      <c r="M121" s="20" t="s">
        <v>747</v>
      </c>
      <c r="N121" s="22" t="s">
        <v>564</v>
      </c>
      <c r="O121" s="22" t="s">
        <v>590</v>
      </c>
      <c r="P121" s="22" t="s">
        <v>566</v>
      </c>
      <c r="Q121" s="22" t="s">
        <v>567</v>
      </c>
      <c r="R121" s="32" t="s">
        <v>606</v>
      </c>
      <c r="S121" s="32" t="s">
        <v>569</v>
      </c>
      <c r="T121" s="22"/>
      <c r="U121" s="22"/>
      <c r="V121" s="25"/>
      <c r="W121" s="25"/>
      <c r="X121" s="25">
        <v>2.522</v>
      </c>
      <c r="Y121" s="25">
        <v>2338</v>
      </c>
      <c r="Z121" s="25">
        <f t="shared" si="3"/>
        <v>2.522</v>
      </c>
      <c r="AA121" s="25">
        <f t="shared" si="4"/>
        <v>5896.436</v>
      </c>
      <c r="AB121" s="23"/>
    </row>
    <row r="122" spans="1:28" s="37" customFormat="1" ht="12.75" customHeight="1">
      <c r="A122" s="19">
        <f t="shared" si="5"/>
        <v>118</v>
      </c>
      <c r="B122" s="20" t="s">
        <v>1106</v>
      </c>
      <c r="C122" s="20" t="s">
        <v>1107</v>
      </c>
      <c r="D122" s="20" t="s">
        <v>1108</v>
      </c>
      <c r="E122" s="20" t="s">
        <v>1109</v>
      </c>
      <c r="F122" s="20" t="s">
        <v>1110</v>
      </c>
      <c r="G122" s="20" t="s">
        <v>1111</v>
      </c>
      <c r="H122" s="21" t="s">
        <v>1112</v>
      </c>
      <c r="I122" s="20" t="s">
        <v>1113</v>
      </c>
      <c r="J122" s="20" t="s">
        <v>1114</v>
      </c>
      <c r="K122" s="20" t="s">
        <v>1115</v>
      </c>
      <c r="L122" s="27" t="s">
        <v>1093</v>
      </c>
      <c r="M122" s="20" t="s">
        <v>1094</v>
      </c>
      <c r="N122" s="22" t="s">
        <v>564</v>
      </c>
      <c r="O122" s="22" t="s">
        <v>660</v>
      </c>
      <c r="P122" s="22" t="s">
        <v>566</v>
      </c>
      <c r="Q122" s="22" t="s">
        <v>567</v>
      </c>
      <c r="R122" s="22" t="s">
        <v>606</v>
      </c>
      <c r="S122" s="24" t="s">
        <v>569</v>
      </c>
      <c r="T122" s="22" t="s">
        <v>570</v>
      </c>
      <c r="U122" s="22" t="s">
        <v>564</v>
      </c>
      <c r="V122" s="28">
        <v>93.319</v>
      </c>
      <c r="W122" s="28">
        <v>2017</v>
      </c>
      <c r="X122" s="28">
        <v>41.692</v>
      </c>
      <c r="Y122" s="28">
        <v>2551</v>
      </c>
      <c r="Z122" s="25">
        <f t="shared" si="3"/>
        <v>135.011</v>
      </c>
      <c r="AA122" s="25">
        <f t="shared" si="4"/>
        <v>294580.715</v>
      </c>
      <c r="AB122" s="22"/>
    </row>
    <row r="123" spans="1:28" s="37" customFormat="1" ht="12.75" customHeight="1">
      <c r="A123" s="19">
        <f t="shared" si="5"/>
        <v>119</v>
      </c>
      <c r="B123" s="20" t="s">
        <v>1116</v>
      </c>
      <c r="C123" s="20" t="s">
        <v>1117</v>
      </c>
      <c r="D123" s="20" t="s">
        <v>1118</v>
      </c>
      <c r="E123" s="20" t="s">
        <v>1119</v>
      </c>
      <c r="F123" s="20" t="s">
        <v>1120</v>
      </c>
      <c r="G123" s="20" t="s">
        <v>1121</v>
      </c>
      <c r="H123" s="20" t="s">
        <v>1122</v>
      </c>
      <c r="I123" s="20" t="s">
        <v>1123</v>
      </c>
      <c r="J123" s="20" t="s">
        <v>1124</v>
      </c>
      <c r="K123" s="20" t="s">
        <v>1125</v>
      </c>
      <c r="L123" s="20" t="s">
        <v>562</v>
      </c>
      <c r="M123" s="20" t="s">
        <v>729</v>
      </c>
      <c r="N123" s="22" t="s">
        <v>564</v>
      </c>
      <c r="O123" s="22" t="s">
        <v>626</v>
      </c>
      <c r="P123" s="22" t="s">
        <v>566</v>
      </c>
      <c r="Q123" s="22" t="s">
        <v>664</v>
      </c>
      <c r="R123" s="29" t="s">
        <v>730</v>
      </c>
      <c r="S123" s="29" t="s">
        <v>731</v>
      </c>
      <c r="T123" s="22" t="s">
        <v>570</v>
      </c>
      <c r="U123" s="22" t="s">
        <v>564</v>
      </c>
      <c r="V123" s="25"/>
      <c r="W123" s="25"/>
      <c r="X123" s="25">
        <v>18.182</v>
      </c>
      <c r="Y123" s="25">
        <v>2030</v>
      </c>
      <c r="Z123" s="25">
        <f t="shared" si="3"/>
        <v>18.182</v>
      </c>
      <c r="AA123" s="25">
        <f t="shared" si="4"/>
        <v>36909.46</v>
      </c>
      <c r="AB123" s="23"/>
    </row>
    <row r="124" spans="1:28" s="37" customFormat="1" ht="12.75" customHeight="1">
      <c r="A124" s="19">
        <f t="shared" si="5"/>
        <v>120</v>
      </c>
      <c r="B124" s="20" t="s">
        <v>1126</v>
      </c>
      <c r="C124" s="20" t="s">
        <v>1127</v>
      </c>
      <c r="D124" s="20" t="s">
        <v>1118</v>
      </c>
      <c r="E124" s="20" t="s">
        <v>1119</v>
      </c>
      <c r="F124" s="20" t="s">
        <v>1120</v>
      </c>
      <c r="G124" s="20" t="s">
        <v>1121</v>
      </c>
      <c r="H124" s="20" t="s">
        <v>1122</v>
      </c>
      <c r="I124" s="20" t="s">
        <v>807</v>
      </c>
      <c r="J124" s="20" t="s">
        <v>1124</v>
      </c>
      <c r="K124" s="20" t="s">
        <v>1128</v>
      </c>
      <c r="L124" s="20" t="s">
        <v>612</v>
      </c>
      <c r="M124" s="20" t="s">
        <v>736</v>
      </c>
      <c r="N124" s="22" t="s">
        <v>564</v>
      </c>
      <c r="O124" s="22" t="s">
        <v>614</v>
      </c>
      <c r="P124" s="22" t="s">
        <v>566</v>
      </c>
      <c r="Q124" s="22" t="s">
        <v>664</v>
      </c>
      <c r="R124" s="29" t="s">
        <v>730</v>
      </c>
      <c r="S124" s="29" t="s">
        <v>731</v>
      </c>
      <c r="T124" s="22" t="s">
        <v>570</v>
      </c>
      <c r="U124" s="22" t="s">
        <v>564</v>
      </c>
      <c r="V124" s="25">
        <v>28.971</v>
      </c>
      <c r="W124" s="25">
        <v>1435</v>
      </c>
      <c r="X124" s="25">
        <v>44.691</v>
      </c>
      <c r="Y124" s="25">
        <v>2257</v>
      </c>
      <c r="Z124" s="25">
        <f t="shared" si="3"/>
        <v>73.662</v>
      </c>
      <c r="AA124" s="25">
        <f t="shared" si="4"/>
        <v>142440.972</v>
      </c>
      <c r="AB124" s="23"/>
    </row>
    <row r="125" spans="1:28" s="26" customFormat="1" ht="14.25">
      <c r="A125" s="19">
        <f t="shared" si="5"/>
        <v>121</v>
      </c>
      <c r="B125" s="20" t="s">
        <v>1129</v>
      </c>
      <c r="C125" s="20" t="s">
        <v>1130</v>
      </c>
      <c r="D125" s="20" t="s">
        <v>1131</v>
      </c>
      <c r="E125" s="20" t="s">
        <v>1132</v>
      </c>
      <c r="F125" s="20" t="s">
        <v>1133</v>
      </c>
      <c r="G125" s="20" t="s">
        <v>1134</v>
      </c>
      <c r="H125" s="45" t="s">
        <v>1135</v>
      </c>
      <c r="I125" s="20" t="s">
        <v>842</v>
      </c>
      <c r="J125" s="20" t="s">
        <v>1136</v>
      </c>
      <c r="K125" s="20" t="s">
        <v>1137</v>
      </c>
      <c r="L125" s="20" t="s">
        <v>562</v>
      </c>
      <c r="M125" s="20" t="s">
        <v>747</v>
      </c>
      <c r="N125" s="22" t="s">
        <v>564</v>
      </c>
      <c r="O125" s="22" t="s">
        <v>614</v>
      </c>
      <c r="P125" s="22" t="s">
        <v>566</v>
      </c>
      <c r="Q125" s="22" t="s">
        <v>567</v>
      </c>
      <c r="R125" s="24" t="s">
        <v>606</v>
      </c>
      <c r="S125" s="24" t="s">
        <v>569</v>
      </c>
      <c r="T125" s="22" t="s">
        <v>570</v>
      </c>
      <c r="U125" s="22" t="s">
        <v>564</v>
      </c>
      <c r="V125" s="28">
        <v>0</v>
      </c>
      <c r="W125" s="28">
        <v>0</v>
      </c>
      <c r="X125" s="28">
        <v>26.55</v>
      </c>
      <c r="Y125" s="28">
        <v>2338</v>
      </c>
      <c r="Z125" s="25">
        <f t="shared" si="3"/>
        <v>26.55</v>
      </c>
      <c r="AA125" s="25">
        <f t="shared" si="4"/>
        <v>62073.9</v>
      </c>
      <c r="AB125" s="23"/>
    </row>
    <row r="126" spans="1:28" s="37" customFormat="1" ht="14.25">
      <c r="A126" s="19">
        <f t="shared" si="5"/>
        <v>122</v>
      </c>
      <c r="B126" s="20" t="s">
        <v>1138</v>
      </c>
      <c r="C126" s="20" t="s">
        <v>1139</v>
      </c>
      <c r="D126" s="20" t="s">
        <v>1131</v>
      </c>
      <c r="E126" s="20" t="s">
        <v>1132</v>
      </c>
      <c r="F126" s="20" t="s">
        <v>1133</v>
      </c>
      <c r="G126" s="20" t="s">
        <v>1134</v>
      </c>
      <c r="H126" s="21" t="s">
        <v>1135</v>
      </c>
      <c r="I126" s="20" t="s">
        <v>842</v>
      </c>
      <c r="J126" s="20" t="s">
        <v>1136</v>
      </c>
      <c r="K126" s="20" t="s">
        <v>1137</v>
      </c>
      <c r="L126" s="20" t="s">
        <v>562</v>
      </c>
      <c r="M126" s="20" t="s">
        <v>747</v>
      </c>
      <c r="N126" s="22" t="s">
        <v>564</v>
      </c>
      <c r="O126" s="22" t="s">
        <v>633</v>
      </c>
      <c r="P126" s="22" t="s">
        <v>566</v>
      </c>
      <c r="Q126" s="22" t="s">
        <v>567</v>
      </c>
      <c r="R126" s="24" t="s">
        <v>606</v>
      </c>
      <c r="S126" s="24" t="s">
        <v>569</v>
      </c>
      <c r="T126" s="22" t="s">
        <v>570</v>
      </c>
      <c r="U126" s="22" t="s">
        <v>564</v>
      </c>
      <c r="V126" s="28">
        <v>0</v>
      </c>
      <c r="W126" s="28">
        <v>0</v>
      </c>
      <c r="X126" s="28">
        <v>21.21</v>
      </c>
      <c r="Y126" s="28">
        <v>2338</v>
      </c>
      <c r="Z126" s="25">
        <f t="shared" si="3"/>
        <v>21.21</v>
      </c>
      <c r="AA126" s="25">
        <f t="shared" si="4"/>
        <v>49588.98</v>
      </c>
      <c r="AB126" s="23"/>
    </row>
    <row r="127" spans="1:28" s="37" customFormat="1" ht="12.75">
      <c r="A127" s="19">
        <f t="shared" si="5"/>
        <v>123</v>
      </c>
      <c r="B127" s="20" t="s">
        <v>1140</v>
      </c>
      <c r="C127" s="20" t="s">
        <v>1141</v>
      </c>
      <c r="D127" s="20" t="s">
        <v>1142</v>
      </c>
      <c r="E127" s="20" t="s">
        <v>1143</v>
      </c>
      <c r="F127" s="20" t="s">
        <v>1144</v>
      </c>
      <c r="G127" s="20" t="s">
        <v>1145</v>
      </c>
      <c r="H127" s="20" t="s">
        <v>1146</v>
      </c>
      <c r="I127" s="20" t="s">
        <v>919</v>
      </c>
      <c r="J127" s="20" t="s">
        <v>1124</v>
      </c>
      <c r="K127" s="20" t="s">
        <v>1147</v>
      </c>
      <c r="L127" s="20" t="s">
        <v>612</v>
      </c>
      <c r="M127" s="20" t="s">
        <v>625</v>
      </c>
      <c r="N127" s="22" t="s">
        <v>564</v>
      </c>
      <c r="O127" s="22" t="s">
        <v>633</v>
      </c>
      <c r="P127" s="22" t="s">
        <v>566</v>
      </c>
      <c r="Q127" s="22" t="s">
        <v>573</v>
      </c>
      <c r="R127" s="29" t="s">
        <v>606</v>
      </c>
      <c r="S127" s="29" t="s">
        <v>569</v>
      </c>
      <c r="T127" s="22" t="s">
        <v>570</v>
      </c>
      <c r="U127" s="22" t="s">
        <v>564</v>
      </c>
      <c r="V127" s="25">
        <v>12.201</v>
      </c>
      <c r="W127" s="25">
        <v>1637</v>
      </c>
      <c r="X127" s="25">
        <v>37.588</v>
      </c>
      <c r="Y127" s="25">
        <v>2565</v>
      </c>
      <c r="Z127" s="25">
        <f t="shared" si="3"/>
        <v>49.789</v>
      </c>
      <c r="AA127" s="25">
        <f t="shared" si="4"/>
        <v>116386.257</v>
      </c>
      <c r="AB127" s="23"/>
    </row>
    <row r="128" spans="1:28" s="37" customFormat="1" ht="12.75">
      <c r="A128" s="19">
        <f t="shared" si="5"/>
        <v>124</v>
      </c>
      <c r="B128" s="20" t="s">
        <v>1148</v>
      </c>
      <c r="C128" s="20" t="s">
        <v>1149</v>
      </c>
      <c r="D128" s="20" t="s">
        <v>1142</v>
      </c>
      <c r="E128" s="20" t="s">
        <v>1143</v>
      </c>
      <c r="F128" s="20" t="s">
        <v>1144</v>
      </c>
      <c r="G128" s="20" t="s">
        <v>1145</v>
      </c>
      <c r="H128" s="20" t="s">
        <v>1146</v>
      </c>
      <c r="I128" s="20" t="s">
        <v>919</v>
      </c>
      <c r="J128" s="20" t="s">
        <v>1150</v>
      </c>
      <c r="K128" s="20" t="s">
        <v>1151</v>
      </c>
      <c r="L128" s="20" t="s">
        <v>562</v>
      </c>
      <c r="M128" s="20" t="s">
        <v>747</v>
      </c>
      <c r="N128" s="22" t="s">
        <v>564</v>
      </c>
      <c r="O128" s="22" t="s">
        <v>614</v>
      </c>
      <c r="P128" s="22" t="s">
        <v>566</v>
      </c>
      <c r="Q128" s="22" t="s">
        <v>566</v>
      </c>
      <c r="R128" s="29" t="s">
        <v>606</v>
      </c>
      <c r="S128" s="29" t="s">
        <v>569</v>
      </c>
      <c r="T128" s="22" t="s">
        <v>570</v>
      </c>
      <c r="U128" s="22" t="s">
        <v>564</v>
      </c>
      <c r="V128" s="25"/>
      <c r="W128" s="25"/>
      <c r="X128" s="25">
        <v>17.56</v>
      </c>
      <c r="Y128" s="25">
        <v>2338</v>
      </c>
      <c r="Z128" s="25">
        <f t="shared" si="3"/>
        <v>17.56</v>
      </c>
      <c r="AA128" s="25">
        <f t="shared" si="4"/>
        <v>41055.28</v>
      </c>
      <c r="AB128" s="23"/>
    </row>
    <row r="129" spans="1:28" s="37" customFormat="1" ht="14.25">
      <c r="A129" s="19">
        <f t="shared" si="5"/>
        <v>125</v>
      </c>
      <c r="B129" s="20" t="s">
        <v>1152</v>
      </c>
      <c r="C129" s="20" t="s">
        <v>1153</v>
      </c>
      <c r="D129" s="20" t="s">
        <v>1154</v>
      </c>
      <c r="E129" s="20" t="s">
        <v>1155</v>
      </c>
      <c r="F129" s="20" t="s">
        <v>1156</v>
      </c>
      <c r="G129" s="20" t="s">
        <v>1157</v>
      </c>
      <c r="H129" s="21" t="s">
        <v>1158</v>
      </c>
      <c r="I129" s="20" t="s">
        <v>919</v>
      </c>
      <c r="J129" s="20" t="s">
        <v>897</v>
      </c>
      <c r="K129" s="20" t="s">
        <v>1159</v>
      </c>
      <c r="L129" s="20" t="s">
        <v>612</v>
      </c>
      <c r="M129" s="20" t="s">
        <v>613</v>
      </c>
      <c r="N129" s="22" t="s">
        <v>564</v>
      </c>
      <c r="O129" s="22" t="s">
        <v>633</v>
      </c>
      <c r="P129" s="22" t="s">
        <v>566</v>
      </c>
      <c r="Q129" s="22" t="s">
        <v>567</v>
      </c>
      <c r="R129" s="22" t="s">
        <v>606</v>
      </c>
      <c r="S129" s="24" t="s">
        <v>569</v>
      </c>
      <c r="T129" s="22" t="s">
        <v>570</v>
      </c>
      <c r="U129" s="22" t="s">
        <v>564</v>
      </c>
      <c r="V129" s="28">
        <v>8.366</v>
      </c>
      <c r="W129" s="28">
        <v>1637</v>
      </c>
      <c r="X129" s="28">
        <v>35.199</v>
      </c>
      <c r="Y129" s="28">
        <v>2565</v>
      </c>
      <c r="Z129" s="25">
        <f t="shared" si="3"/>
        <v>43.565</v>
      </c>
      <c r="AA129" s="25">
        <f t="shared" si="4"/>
        <v>103980.57699999999</v>
      </c>
      <c r="AB129" s="22"/>
    </row>
    <row r="130" spans="1:28" s="37" customFormat="1" ht="14.25">
      <c r="A130" s="19">
        <f t="shared" si="5"/>
        <v>126</v>
      </c>
      <c r="B130" s="20" t="s">
        <v>1160</v>
      </c>
      <c r="C130" s="20" t="s">
        <v>1161</v>
      </c>
      <c r="D130" s="20" t="s">
        <v>1154</v>
      </c>
      <c r="E130" s="20" t="s">
        <v>1155</v>
      </c>
      <c r="F130" s="20" t="s">
        <v>1156</v>
      </c>
      <c r="G130" s="20" t="s">
        <v>1157</v>
      </c>
      <c r="H130" s="21" t="s">
        <v>1158</v>
      </c>
      <c r="I130" s="20" t="s">
        <v>919</v>
      </c>
      <c r="J130" s="20" t="s">
        <v>1162</v>
      </c>
      <c r="K130" s="20" t="s">
        <v>1163</v>
      </c>
      <c r="L130" s="20" t="s">
        <v>612</v>
      </c>
      <c r="M130" s="20" t="s">
        <v>613</v>
      </c>
      <c r="N130" s="22" t="s">
        <v>564</v>
      </c>
      <c r="O130" s="22" t="s">
        <v>574</v>
      </c>
      <c r="P130" s="22" t="s">
        <v>566</v>
      </c>
      <c r="Q130" s="22" t="s">
        <v>567</v>
      </c>
      <c r="R130" s="22" t="s">
        <v>606</v>
      </c>
      <c r="S130" s="24" t="s">
        <v>569</v>
      </c>
      <c r="T130" s="22" t="s">
        <v>570</v>
      </c>
      <c r="U130" s="22" t="s">
        <v>564</v>
      </c>
      <c r="V130" s="28">
        <v>3.017</v>
      </c>
      <c r="W130" s="28">
        <v>1637</v>
      </c>
      <c r="X130" s="28">
        <v>7.062</v>
      </c>
      <c r="Y130" s="28">
        <v>2565</v>
      </c>
      <c r="Z130" s="25">
        <f t="shared" si="3"/>
        <v>10.079</v>
      </c>
      <c r="AA130" s="25">
        <f t="shared" si="4"/>
        <v>23052.859000000004</v>
      </c>
      <c r="AB130" s="23"/>
    </row>
    <row r="131" spans="1:28" s="37" customFormat="1" ht="14.25">
      <c r="A131" s="19">
        <f t="shared" si="5"/>
        <v>127</v>
      </c>
      <c r="B131" s="20" t="s">
        <v>1164</v>
      </c>
      <c r="C131" s="20" t="s">
        <v>1165</v>
      </c>
      <c r="D131" s="20" t="s">
        <v>1154</v>
      </c>
      <c r="E131" s="20" t="s">
        <v>1155</v>
      </c>
      <c r="F131" s="20" t="s">
        <v>1156</v>
      </c>
      <c r="G131" s="20" t="s">
        <v>1157</v>
      </c>
      <c r="H131" s="21" t="s">
        <v>1158</v>
      </c>
      <c r="I131" s="20" t="s">
        <v>919</v>
      </c>
      <c r="J131" s="20" t="s">
        <v>1162</v>
      </c>
      <c r="K131" s="20" t="s">
        <v>1166</v>
      </c>
      <c r="L131" s="20" t="s">
        <v>612</v>
      </c>
      <c r="M131" s="20" t="s">
        <v>613</v>
      </c>
      <c r="N131" s="22" t="s">
        <v>564</v>
      </c>
      <c r="O131" s="22" t="s">
        <v>1167</v>
      </c>
      <c r="P131" s="22" t="s">
        <v>566</v>
      </c>
      <c r="Q131" s="22" t="s">
        <v>567</v>
      </c>
      <c r="R131" s="22" t="s">
        <v>606</v>
      </c>
      <c r="S131" s="24" t="s">
        <v>569</v>
      </c>
      <c r="T131" s="22" t="s">
        <v>570</v>
      </c>
      <c r="U131" s="22" t="s">
        <v>564</v>
      </c>
      <c r="V131" s="28">
        <v>11.167</v>
      </c>
      <c r="W131" s="28">
        <v>1637</v>
      </c>
      <c r="X131" s="28">
        <v>32.558</v>
      </c>
      <c r="Y131" s="28">
        <v>2565</v>
      </c>
      <c r="Z131" s="25">
        <f t="shared" si="3"/>
        <v>43.725</v>
      </c>
      <c r="AA131" s="25">
        <f t="shared" si="4"/>
        <v>101791.649</v>
      </c>
      <c r="AB131" s="23"/>
    </row>
    <row r="132" spans="1:28" s="37" customFormat="1" ht="14.25">
      <c r="A132" s="19">
        <f t="shared" si="5"/>
        <v>128</v>
      </c>
      <c r="B132" s="20" t="s">
        <v>1168</v>
      </c>
      <c r="C132" s="20" t="s">
        <v>1169</v>
      </c>
      <c r="D132" s="20" t="s">
        <v>1170</v>
      </c>
      <c r="E132" s="20" t="s">
        <v>1171</v>
      </c>
      <c r="F132" s="20" t="s">
        <v>1172</v>
      </c>
      <c r="G132" s="20" t="s">
        <v>1173</v>
      </c>
      <c r="H132" s="21" t="s">
        <v>1174</v>
      </c>
      <c r="I132" s="20" t="s">
        <v>807</v>
      </c>
      <c r="J132" s="20" t="s">
        <v>734</v>
      </c>
      <c r="K132" s="20" t="s">
        <v>1175</v>
      </c>
      <c r="L132" s="27" t="s">
        <v>562</v>
      </c>
      <c r="M132" s="20" t="s">
        <v>729</v>
      </c>
      <c r="N132" s="22" t="s">
        <v>564</v>
      </c>
      <c r="O132" s="22" t="s">
        <v>633</v>
      </c>
      <c r="P132" s="22" t="s">
        <v>566</v>
      </c>
      <c r="Q132" s="22" t="s">
        <v>664</v>
      </c>
      <c r="R132" s="22" t="s">
        <v>730</v>
      </c>
      <c r="S132" s="22" t="s">
        <v>731</v>
      </c>
      <c r="T132" s="22" t="s">
        <v>570</v>
      </c>
      <c r="U132" s="22" t="s">
        <v>564</v>
      </c>
      <c r="V132" s="28">
        <v>0</v>
      </c>
      <c r="W132" s="28">
        <v>0</v>
      </c>
      <c r="X132" s="28">
        <v>20.505</v>
      </c>
      <c r="Y132" s="28">
        <v>2030</v>
      </c>
      <c r="Z132" s="25">
        <f t="shared" si="3"/>
        <v>20.505</v>
      </c>
      <c r="AA132" s="25">
        <f t="shared" si="4"/>
        <v>41625.15</v>
      </c>
      <c r="AB132" s="22"/>
    </row>
    <row r="133" spans="1:28" s="37" customFormat="1" ht="12.75">
      <c r="A133" s="19">
        <f t="shared" si="5"/>
        <v>129</v>
      </c>
      <c r="B133" s="20" t="s">
        <v>1176</v>
      </c>
      <c r="C133" s="20" t="s">
        <v>1177</v>
      </c>
      <c r="D133" s="20" t="s">
        <v>1178</v>
      </c>
      <c r="E133" s="20" t="s">
        <v>1179</v>
      </c>
      <c r="F133" s="35" t="s">
        <v>1180</v>
      </c>
      <c r="G133" s="20" t="s">
        <v>1181</v>
      </c>
      <c r="H133" s="20" t="s">
        <v>1182</v>
      </c>
      <c r="I133" s="20" t="s">
        <v>658</v>
      </c>
      <c r="J133" s="20" t="s">
        <v>1183</v>
      </c>
      <c r="K133" s="20" t="s">
        <v>715</v>
      </c>
      <c r="L133" s="20" t="s">
        <v>562</v>
      </c>
      <c r="M133" s="20" t="s">
        <v>747</v>
      </c>
      <c r="N133" s="22" t="s">
        <v>564</v>
      </c>
      <c r="O133" s="22" t="s">
        <v>590</v>
      </c>
      <c r="P133" s="22"/>
      <c r="Q133" s="22"/>
      <c r="R133" s="29" t="s">
        <v>606</v>
      </c>
      <c r="S133" s="29" t="s">
        <v>569</v>
      </c>
      <c r="T133" s="22" t="s">
        <v>570</v>
      </c>
      <c r="U133" s="22" t="s">
        <v>564</v>
      </c>
      <c r="V133" s="25"/>
      <c r="W133" s="25"/>
      <c r="X133" s="25">
        <v>0</v>
      </c>
      <c r="Y133" s="25">
        <v>2338</v>
      </c>
      <c r="Z133" s="25">
        <f aca="true" t="shared" si="6" ref="Z133:Z196">V133+X133</f>
        <v>0</v>
      </c>
      <c r="AA133" s="25">
        <f aca="true" t="shared" si="7" ref="AA133:AA196">V133*W133+X133*Y133</f>
        <v>0</v>
      </c>
      <c r="AB133" s="23" t="s">
        <v>1184</v>
      </c>
    </row>
    <row r="134" spans="1:28" s="37" customFormat="1" ht="12.75">
      <c r="A134" s="19">
        <f aca="true" t="shared" si="8" ref="A134:A197">ROW(A130)</f>
        <v>130</v>
      </c>
      <c r="B134" s="20" t="s">
        <v>1185</v>
      </c>
      <c r="C134" s="20" t="s">
        <v>1186</v>
      </c>
      <c r="D134" s="20" t="s">
        <v>1178</v>
      </c>
      <c r="E134" s="20" t="s">
        <v>1179</v>
      </c>
      <c r="F134" s="35" t="s">
        <v>1180</v>
      </c>
      <c r="G134" s="20" t="s">
        <v>1181</v>
      </c>
      <c r="H134" s="20" t="s">
        <v>1182</v>
      </c>
      <c r="I134" s="20" t="s">
        <v>658</v>
      </c>
      <c r="J134" s="20" t="s">
        <v>1187</v>
      </c>
      <c r="K134" s="20" t="s">
        <v>1188</v>
      </c>
      <c r="L134" s="20" t="s">
        <v>1189</v>
      </c>
      <c r="M134" s="20" t="s">
        <v>747</v>
      </c>
      <c r="N134" s="22" t="s">
        <v>564</v>
      </c>
      <c r="O134" s="22" t="s">
        <v>651</v>
      </c>
      <c r="P134" s="22" t="s">
        <v>566</v>
      </c>
      <c r="Q134" s="22" t="s">
        <v>566</v>
      </c>
      <c r="R134" s="29" t="s">
        <v>606</v>
      </c>
      <c r="S134" s="29" t="s">
        <v>569</v>
      </c>
      <c r="T134" s="22" t="s">
        <v>570</v>
      </c>
      <c r="U134" s="22" t="s">
        <v>564</v>
      </c>
      <c r="V134" s="25"/>
      <c r="W134" s="25"/>
      <c r="X134" s="25">
        <v>220.691</v>
      </c>
      <c r="Y134" s="25">
        <v>2338</v>
      </c>
      <c r="Z134" s="25">
        <f t="shared" si="6"/>
        <v>220.691</v>
      </c>
      <c r="AA134" s="25">
        <f t="shared" si="7"/>
        <v>515975.558</v>
      </c>
      <c r="AB134" s="23"/>
    </row>
    <row r="135" spans="1:28" s="37" customFormat="1" ht="12.75">
      <c r="A135" s="19">
        <f t="shared" si="8"/>
        <v>131</v>
      </c>
      <c r="B135" s="20" t="s">
        <v>1190</v>
      </c>
      <c r="C135" s="20" t="s">
        <v>1191</v>
      </c>
      <c r="D135" s="20" t="s">
        <v>1178</v>
      </c>
      <c r="E135" s="20" t="s">
        <v>1179</v>
      </c>
      <c r="F135" s="35" t="s">
        <v>1180</v>
      </c>
      <c r="G135" s="20" t="s">
        <v>1181</v>
      </c>
      <c r="H135" s="20" t="s">
        <v>1182</v>
      </c>
      <c r="I135" s="20" t="s">
        <v>658</v>
      </c>
      <c r="J135" s="20" t="s">
        <v>1192</v>
      </c>
      <c r="K135" s="20" t="s">
        <v>1193</v>
      </c>
      <c r="L135" s="20" t="s">
        <v>562</v>
      </c>
      <c r="M135" s="20" t="s">
        <v>747</v>
      </c>
      <c r="N135" s="22" t="s">
        <v>564</v>
      </c>
      <c r="O135" s="22" t="s">
        <v>1194</v>
      </c>
      <c r="P135" s="22" t="s">
        <v>566</v>
      </c>
      <c r="Q135" s="22" t="s">
        <v>566</v>
      </c>
      <c r="R135" s="29" t="s">
        <v>606</v>
      </c>
      <c r="S135" s="29" t="s">
        <v>569</v>
      </c>
      <c r="T135" s="22" t="s">
        <v>570</v>
      </c>
      <c r="U135" s="22" t="s">
        <v>564</v>
      </c>
      <c r="V135" s="25"/>
      <c r="W135" s="25"/>
      <c r="X135" s="25">
        <v>27.405</v>
      </c>
      <c r="Y135" s="25">
        <v>2338</v>
      </c>
      <c r="Z135" s="25">
        <f t="shared" si="6"/>
        <v>27.405</v>
      </c>
      <c r="AA135" s="25">
        <f t="shared" si="7"/>
        <v>64072.89</v>
      </c>
      <c r="AB135" s="23"/>
    </row>
    <row r="136" spans="1:28" s="37" customFormat="1" ht="12.75">
      <c r="A136" s="19">
        <f t="shared" si="8"/>
        <v>132</v>
      </c>
      <c r="B136" s="20" t="s">
        <v>1195</v>
      </c>
      <c r="C136" s="20" t="s">
        <v>1196</v>
      </c>
      <c r="D136" s="20" t="s">
        <v>1178</v>
      </c>
      <c r="E136" s="20" t="s">
        <v>1179</v>
      </c>
      <c r="F136" s="35" t="s">
        <v>1180</v>
      </c>
      <c r="G136" s="20" t="s">
        <v>1181</v>
      </c>
      <c r="H136" s="20" t="s">
        <v>1182</v>
      </c>
      <c r="I136" s="20" t="s">
        <v>658</v>
      </c>
      <c r="J136" s="20" t="s">
        <v>1183</v>
      </c>
      <c r="K136" s="20" t="s">
        <v>715</v>
      </c>
      <c r="L136" s="20" t="s">
        <v>562</v>
      </c>
      <c r="M136" s="20" t="s">
        <v>747</v>
      </c>
      <c r="N136" s="22" t="s">
        <v>564</v>
      </c>
      <c r="O136" s="22" t="s">
        <v>1197</v>
      </c>
      <c r="P136" s="22" t="s">
        <v>566</v>
      </c>
      <c r="Q136" s="22" t="s">
        <v>591</v>
      </c>
      <c r="R136" s="29" t="s">
        <v>606</v>
      </c>
      <c r="S136" s="29" t="s">
        <v>569</v>
      </c>
      <c r="T136" s="22" t="s">
        <v>570</v>
      </c>
      <c r="U136" s="22" t="s">
        <v>564</v>
      </c>
      <c r="V136" s="25"/>
      <c r="W136" s="25"/>
      <c r="X136" s="25">
        <v>31.498</v>
      </c>
      <c r="Y136" s="25">
        <v>2338</v>
      </c>
      <c r="Z136" s="25">
        <f t="shared" si="6"/>
        <v>31.498</v>
      </c>
      <c r="AA136" s="25">
        <f t="shared" si="7"/>
        <v>73642.32400000001</v>
      </c>
      <c r="AB136" s="23"/>
    </row>
    <row r="137" spans="1:28" s="37" customFormat="1" ht="12.75">
      <c r="A137" s="19">
        <f t="shared" si="8"/>
        <v>133</v>
      </c>
      <c r="B137" s="20" t="s">
        <v>1198</v>
      </c>
      <c r="C137" s="20" t="s">
        <v>1199</v>
      </c>
      <c r="D137" s="20" t="s">
        <v>1178</v>
      </c>
      <c r="E137" s="20" t="s">
        <v>1179</v>
      </c>
      <c r="F137" s="35" t="s">
        <v>1180</v>
      </c>
      <c r="G137" s="20" t="s">
        <v>1181</v>
      </c>
      <c r="H137" s="20" t="s">
        <v>1182</v>
      </c>
      <c r="I137" s="20" t="s">
        <v>658</v>
      </c>
      <c r="J137" s="20" t="s">
        <v>1200</v>
      </c>
      <c r="K137" s="20" t="s">
        <v>1201</v>
      </c>
      <c r="L137" s="20" t="s">
        <v>680</v>
      </c>
      <c r="M137" s="20" t="s">
        <v>625</v>
      </c>
      <c r="N137" s="22" t="s">
        <v>564</v>
      </c>
      <c r="O137" s="22" t="s">
        <v>651</v>
      </c>
      <c r="P137" s="22" t="s">
        <v>566</v>
      </c>
      <c r="Q137" s="22" t="s">
        <v>591</v>
      </c>
      <c r="R137" s="29" t="s">
        <v>606</v>
      </c>
      <c r="S137" s="29" t="s">
        <v>569</v>
      </c>
      <c r="T137" s="22" t="s">
        <v>570</v>
      </c>
      <c r="U137" s="22" t="s">
        <v>564</v>
      </c>
      <c r="V137" s="25">
        <v>21.481</v>
      </c>
      <c r="W137" s="25">
        <v>1637</v>
      </c>
      <c r="X137" s="25">
        <v>61.427</v>
      </c>
      <c r="Y137" s="25">
        <v>2565</v>
      </c>
      <c r="Z137" s="25">
        <f t="shared" si="6"/>
        <v>82.908</v>
      </c>
      <c r="AA137" s="25">
        <f t="shared" si="7"/>
        <v>192724.652</v>
      </c>
      <c r="AB137" s="23"/>
    </row>
    <row r="138" spans="1:28" s="37" customFormat="1" ht="14.25">
      <c r="A138" s="19">
        <f t="shared" si="8"/>
        <v>134</v>
      </c>
      <c r="B138" s="20" t="s">
        <v>1202</v>
      </c>
      <c r="C138" s="20" t="s">
        <v>1203</v>
      </c>
      <c r="D138" s="20" t="s">
        <v>1204</v>
      </c>
      <c r="E138" s="20" t="s">
        <v>1205</v>
      </c>
      <c r="F138" s="20" t="s">
        <v>1206</v>
      </c>
      <c r="G138" s="20" t="s">
        <v>1207</v>
      </c>
      <c r="H138" s="46" t="s">
        <v>1208</v>
      </c>
      <c r="I138" s="20" t="s">
        <v>820</v>
      </c>
      <c r="J138" s="20" t="s">
        <v>1209</v>
      </c>
      <c r="K138" s="20" t="s">
        <v>1210</v>
      </c>
      <c r="L138" s="27" t="s">
        <v>562</v>
      </c>
      <c r="M138" s="20" t="s">
        <v>729</v>
      </c>
      <c r="N138" s="22" t="s">
        <v>564</v>
      </c>
      <c r="O138" s="22" t="s">
        <v>614</v>
      </c>
      <c r="P138" s="22" t="s">
        <v>566</v>
      </c>
      <c r="Q138" s="22" t="s">
        <v>711</v>
      </c>
      <c r="R138" s="22" t="s">
        <v>730</v>
      </c>
      <c r="S138" s="22" t="s">
        <v>731</v>
      </c>
      <c r="T138" s="22" t="s">
        <v>570</v>
      </c>
      <c r="U138" s="22" t="s">
        <v>564</v>
      </c>
      <c r="V138" s="28">
        <v>0</v>
      </c>
      <c r="W138" s="28">
        <v>0</v>
      </c>
      <c r="X138" s="28">
        <v>23.446</v>
      </c>
      <c r="Y138" s="28">
        <v>2030</v>
      </c>
      <c r="Z138" s="25">
        <f t="shared" si="6"/>
        <v>23.446</v>
      </c>
      <c r="AA138" s="25">
        <f t="shared" si="7"/>
        <v>47595.380000000005</v>
      </c>
      <c r="AB138" s="22"/>
    </row>
    <row r="139" spans="1:28" s="37" customFormat="1" ht="12.75">
      <c r="A139" s="19">
        <f t="shared" si="8"/>
        <v>135</v>
      </c>
      <c r="B139" s="20" t="s">
        <v>1211</v>
      </c>
      <c r="C139" s="20" t="s">
        <v>1212</v>
      </c>
      <c r="D139" s="20" t="s">
        <v>1213</v>
      </c>
      <c r="E139" s="20" t="s">
        <v>1214</v>
      </c>
      <c r="F139" s="20" t="s">
        <v>1215</v>
      </c>
      <c r="G139" s="20" t="s">
        <v>1216</v>
      </c>
      <c r="H139" s="20" t="s">
        <v>1217</v>
      </c>
      <c r="I139" s="20" t="s">
        <v>842</v>
      </c>
      <c r="J139" s="20" t="s">
        <v>1218</v>
      </c>
      <c r="K139" s="20" t="s">
        <v>1219</v>
      </c>
      <c r="L139" s="20" t="s">
        <v>562</v>
      </c>
      <c r="M139" s="20" t="s">
        <v>747</v>
      </c>
      <c r="N139" s="22" t="s">
        <v>564</v>
      </c>
      <c r="O139" s="22" t="s">
        <v>1220</v>
      </c>
      <c r="P139" s="22" t="s">
        <v>566</v>
      </c>
      <c r="Q139" s="22" t="s">
        <v>591</v>
      </c>
      <c r="R139" s="29" t="s">
        <v>606</v>
      </c>
      <c r="S139" s="29" t="s">
        <v>569</v>
      </c>
      <c r="T139" s="22" t="s">
        <v>570</v>
      </c>
      <c r="U139" s="22" t="s">
        <v>564</v>
      </c>
      <c r="V139" s="25"/>
      <c r="W139" s="25"/>
      <c r="X139" s="25">
        <v>76.504</v>
      </c>
      <c r="Y139" s="25">
        <v>2338</v>
      </c>
      <c r="Z139" s="25">
        <f t="shared" si="6"/>
        <v>76.504</v>
      </c>
      <c r="AA139" s="25">
        <f t="shared" si="7"/>
        <v>178866.352</v>
      </c>
      <c r="AB139" s="23"/>
    </row>
    <row r="140" spans="1:28" s="37" customFormat="1" ht="12.75">
      <c r="A140" s="19">
        <f t="shared" si="8"/>
        <v>136</v>
      </c>
      <c r="B140" s="20" t="s">
        <v>1221</v>
      </c>
      <c r="C140" s="20" t="s">
        <v>1222</v>
      </c>
      <c r="D140" s="20" t="s">
        <v>1213</v>
      </c>
      <c r="E140" s="20" t="s">
        <v>1214</v>
      </c>
      <c r="F140" s="20" t="s">
        <v>1215</v>
      </c>
      <c r="G140" s="20" t="s">
        <v>1216</v>
      </c>
      <c r="H140" s="20" t="s">
        <v>1217</v>
      </c>
      <c r="I140" s="20" t="s">
        <v>842</v>
      </c>
      <c r="J140" s="20" t="s">
        <v>1223</v>
      </c>
      <c r="K140" s="20" t="s">
        <v>1224</v>
      </c>
      <c r="L140" s="20" t="s">
        <v>612</v>
      </c>
      <c r="M140" s="20" t="s">
        <v>625</v>
      </c>
      <c r="N140" s="22" t="s">
        <v>564</v>
      </c>
      <c r="O140" s="22" t="s">
        <v>633</v>
      </c>
      <c r="P140" s="22" t="s">
        <v>566</v>
      </c>
      <c r="Q140" s="22" t="s">
        <v>591</v>
      </c>
      <c r="R140" s="29" t="s">
        <v>606</v>
      </c>
      <c r="S140" s="29" t="s">
        <v>569</v>
      </c>
      <c r="T140" s="22" t="s">
        <v>570</v>
      </c>
      <c r="U140" s="22" t="s">
        <v>564</v>
      </c>
      <c r="V140" s="25">
        <v>7.011</v>
      </c>
      <c r="W140" s="25">
        <v>1637</v>
      </c>
      <c r="X140" s="25">
        <v>14.599</v>
      </c>
      <c r="Y140" s="25">
        <v>2565</v>
      </c>
      <c r="Z140" s="25">
        <f t="shared" si="6"/>
        <v>21.61</v>
      </c>
      <c r="AA140" s="25">
        <f t="shared" si="7"/>
        <v>48923.441999999995</v>
      </c>
      <c r="AB140" s="23"/>
    </row>
    <row r="141" spans="1:28" s="37" customFormat="1" ht="12.75">
      <c r="A141" s="19">
        <f t="shared" si="8"/>
        <v>137</v>
      </c>
      <c r="B141" s="20" t="s">
        <v>1225</v>
      </c>
      <c r="C141" s="20" t="s">
        <v>1226</v>
      </c>
      <c r="D141" s="20" t="s">
        <v>1213</v>
      </c>
      <c r="E141" s="20" t="s">
        <v>1214</v>
      </c>
      <c r="F141" s="20" t="s">
        <v>1215</v>
      </c>
      <c r="G141" s="20" t="s">
        <v>1216</v>
      </c>
      <c r="H141" s="20" t="s">
        <v>1217</v>
      </c>
      <c r="I141" s="20" t="s">
        <v>1227</v>
      </c>
      <c r="J141" s="20" t="s">
        <v>1227</v>
      </c>
      <c r="K141" s="20" t="s">
        <v>795</v>
      </c>
      <c r="L141" s="20" t="s">
        <v>584</v>
      </c>
      <c r="M141" s="20" t="s">
        <v>832</v>
      </c>
      <c r="N141" s="22" t="s">
        <v>564</v>
      </c>
      <c r="O141" s="22" t="s">
        <v>614</v>
      </c>
      <c r="P141" s="22" t="s">
        <v>566</v>
      </c>
      <c r="Q141" s="22" t="s">
        <v>822</v>
      </c>
      <c r="R141" s="29" t="s">
        <v>606</v>
      </c>
      <c r="S141" s="29" t="s">
        <v>569</v>
      </c>
      <c r="T141" s="22" t="s">
        <v>570</v>
      </c>
      <c r="U141" s="22" t="s">
        <v>564</v>
      </c>
      <c r="V141" s="25">
        <v>100.615</v>
      </c>
      <c r="W141" s="25">
        <v>2148</v>
      </c>
      <c r="X141" s="25">
        <v>7.131</v>
      </c>
      <c r="Y141" s="25">
        <v>2685</v>
      </c>
      <c r="Z141" s="25">
        <f t="shared" si="6"/>
        <v>107.746</v>
      </c>
      <c r="AA141" s="25">
        <f t="shared" si="7"/>
        <v>235267.755</v>
      </c>
      <c r="AB141" s="23"/>
    </row>
    <row r="142" spans="1:28" s="37" customFormat="1" ht="12.75">
      <c r="A142" s="19">
        <f t="shared" si="8"/>
        <v>138</v>
      </c>
      <c r="B142" s="20" t="s">
        <v>1228</v>
      </c>
      <c r="C142" s="20" t="s">
        <v>1229</v>
      </c>
      <c r="D142" s="20" t="s">
        <v>1213</v>
      </c>
      <c r="E142" s="20" t="s">
        <v>1214</v>
      </c>
      <c r="F142" s="20" t="s">
        <v>1215</v>
      </c>
      <c r="G142" s="20" t="s">
        <v>1216</v>
      </c>
      <c r="H142" s="20" t="s">
        <v>1217</v>
      </c>
      <c r="I142" s="20" t="s">
        <v>1230</v>
      </c>
      <c r="J142" s="20" t="s">
        <v>1231</v>
      </c>
      <c r="K142" s="20"/>
      <c r="L142" s="20" t="s">
        <v>562</v>
      </c>
      <c r="M142" s="20" t="s">
        <v>747</v>
      </c>
      <c r="N142" s="22" t="s">
        <v>564</v>
      </c>
      <c r="O142" s="22" t="s">
        <v>590</v>
      </c>
      <c r="P142" s="22" t="s">
        <v>566</v>
      </c>
      <c r="Q142" s="22" t="s">
        <v>822</v>
      </c>
      <c r="R142" s="29" t="s">
        <v>606</v>
      </c>
      <c r="S142" s="29" t="s">
        <v>569</v>
      </c>
      <c r="T142" s="22" t="s">
        <v>570</v>
      </c>
      <c r="U142" s="22" t="s">
        <v>564</v>
      </c>
      <c r="V142" s="25"/>
      <c r="W142" s="25"/>
      <c r="X142" s="25">
        <v>0</v>
      </c>
      <c r="Y142" s="25">
        <v>2338</v>
      </c>
      <c r="Z142" s="25">
        <f t="shared" si="6"/>
        <v>0</v>
      </c>
      <c r="AA142" s="25">
        <f t="shared" si="7"/>
        <v>0</v>
      </c>
      <c r="AB142" s="23" t="s">
        <v>1184</v>
      </c>
    </row>
    <row r="143" spans="1:28" s="37" customFormat="1" ht="12.75">
      <c r="A143" s="19">
        <f t="shared" si="8"/>
        <v>139</v>
      </c>
      <c r="B143" s="20" t="s">
        <v>1232</v>
      </c>
      <c r="C143" s="20" t="s">
        <v>1233</v>
      </c>
      <c r="D143" s="20" t="s">
        <v>1213</v>
      </c>
      <c r="E143" s="20" t="s">
        <v>1214</v>
      </c>
      <c r="F143" s="20" t="s">
        <v>1215</v>
      </c>
      <c r="G143" s="20" t="s">
        <v>1216</v>
      </c>
      <c r="H143" s="20" t="s">
        <v>1217</v>
      </c>
      <c r="I143" s="20" t="s">
        <v>1230</v>
      </c>
      <c r="J143" s="20" t="s">
        <v>1231</v>
      </c>
      <c r="K143" s="20"/>
      <c r="L143" s="20" t="s">
        <v>612</v>
      </c>
      <c r="M143" s="20" t="s">
        <v>625</v>
      </c>
      <c r="N143" s="22" t="s">
        <v>564</v>
      </c>
      <c r="O143" s="22" t="s">
        <v>626</v>
      </c>
      <c r="P143" s="22" t="s">
        <v>566</v>
      </c>
      <c r="Q143" s="22" t="s">
        <v>822</v>
      </c>
      <c r="R143" s="29" t="s">
        <v>606</v>
      </c>
      <c r="S143" s="29" t="s">
        <v>569</v>
      </c>
      <c r="T143" s="22" t="s">
        <v>570</v>
      </c>
      <c r="U143" s="22" t="s">
        <v>564</v>
      </c>
      <c r="V143" s="25">
        <v>3.51</v>
      </c>
      <c r="W143" s="25">
        <v>1637</v>
      </c>
      <c r="X143" s="25">
        <v>2.68</v>
      </c>
      <c r="Y143" s="25">
        <v>2565</v>
      </c>
      <c r="Z143" s="25">
        <f t="shared" si="6"/>
        <v>6.1899999999999995</v>
      </c>
      <c r="AA143" s="25">
        <f t="shared" si="7"/>
        <v>12620.07</v>
      </c>
      <c r="AB143" s="23"/>
    </row>
    <row r="144" spans="1:28" s="37" customFormat="1" ht="14.25">
      <c r="A144" s="19">
        <f t="shared" si="8"/>
        <v>140</v>
      </c>
      <c r="B144" s="20" t="s">
        <v>1234</v>
      </c>
      <c r="C144" s="20" t="s">
        <v>1235</v>
      </c>
      <c r="D144" s="20" t="s">
        <v>1236</v>
      </c>
      <c r="E144" s="20" t="s">
        <v>1237</v>
      </c>
      <c r="F144" s="20" t="s">
        <v>1238</v>
      </c>
      <c r="G144" s="20" t="s">
        <v>1239</v>
      </c>
      <c r="H144" s="21" t="s">
        <v>1240</v>
      </c>
      <c r="I144" s="20" t="s">
        <v>835</v>
      </c>
      <c r="J144" s="20" t="s">
        <v>659</v>
      </c>
      <c r="K144" s="20" t="s">
        <v>1241</v>
      </c>
      <c r="L144" s="20" t="s">
        <v>584</v>
      </c>
      <c r="M144" s="20" t="s">
        <v>960</v>
      </c>
      <c r="N144" s="22" t="s">
        <v>564</v>
      </c>
      <c r="O144" s="22" t="s">
        <v>609</v>
      </c>
      <c r="P144" s="22" t="s">
        <v>566</v>
      </c>
      <c r="Q144" s="22" t="s">
        <v>564</v>
      </c>
      <c r="R144" s="24" t="s">
        <v>606</v>
      </c>
      <c r="S144" s="24" t="s">
        <v>569</v>
      </c>
      <c r="T144" s="22" t="s">
        <v>570</v>
      </c>
      <c r="U144" s="22" t="s">
        <v>564</v>
      </c>
      <c r="V144" s="25">
        <v>146.52</v>
      </c>
      <c r="W144" s="25">
        <v>1637</v>
      </c>
      <c r="X144" s="25">
        <v>0.96</v>
      </c>
      <c r="Y144" s="25">
        <v>2565</v>
      </c>
      <c r="Z144" s="25">
        <f t="shared" si="6"/>
        <v>147.48000000000002</v>
      </c>
      <c r="AA144" s="25">
        <f t="shared" si="7"/>
        <v>242315.64</v>
      </c>
      <c r="AB144" s="22" t="s">
        <v>1242</v>
      </c>
    </row>
    <row r="145" spans="1:28" s="37" customFormat="1" ht="14.25">
      <c r="A145" s="19">
        <f t="shared" si="8"/>
        <v>141</v>
      </c>
      <c r="B145" s="20" t="s">
        <v>1243</v>
      </c>
      <c r="C145" s="20" t="s">
        <v>1244</v>
      </c>
      <c r="D145" s="20" t="s">
        <v>1245</v>
      </c>
      <c r="E145" s="20" t="s">
        <v>1246</v>
      </c>
      <c r="F145" s="20" t="s">
        <v>1247</v>
      </c>
      <c r="G145" s="20" t="s">
        <v>1248</v>
      </c>
      <c r="H145" s="21" t="s">
        <v>1249</v>
      </c>
      <c r="I145" s="20" t="s">
        <v>919</v>
      </c>
      <c r="J145" s="20" t="s">
        <v>1250</v>
      </c>
      <c r="K145" s="20" t="s">
        <v>1251</v>
      </c>
      <c r="L145" s="27" t="s">
        <v>680</v>
      </c>
      <c r="M145" s="24" t="s">
        <v>613</v>
      </c>
      <c r="N145" s="22" t="s">
        <v>564</v>
      </c>
      <c r="O145" s="22" t="s">
        <v>1220</v>
      </c>
      <c r="P145" s="22" t="s">
        <v>566</v>
      </c>
      <c r="Q145" s="22" t="s">
        <v>694</v>
      </c>
      <c r="R145" s="22" t="s">
        <v>606</v>
      </c>
      <c r="S145" s="24" t="s">
        <v>569</v>
      </c>
      <c r="T145" s="22" t="s">
        <v>570</v>
      </c>
      <c r="U145" s="22" t="s">
        <v>564</v>
      </c>
      <c r="V145" s="28">
        <v>51.72</v>
      </c>
      <c r="W145" s="28">
        <v>1637</v>
      </c>
      <c r="X145" s="28">
        <v>109.83</v>
      </c>
      <c r="Y145" s="28">
        <v>2565</v>
      </c>
      <c r="Z145" s="25">
        <f t="shared" si="6"/>
        <v>161.55</v>
      </c>
      <c r="AA145" s="25">
        <f t="shared" si="7"/>
        <v>366379.59</v>
      </c>
      <c r="AB145" s="23"/>
    </row>
    <row r="146" spans="1:28" s="37" customFormat="1" ht="14.25">
      <c r="A146" s="19">
        <f t="shared" si="8"/>
        <v>142</v>
      </c>
      <c r="B146" s="20" t="s">
        <v>1252</v>
      </c>
      <c r="C146" s="20" t="s">
        <v>1253</v>
      </c>
      <c r="D146" s="20" t="s">
        <v>1245</v>
      </c>
      <c r="E146" s="20" t="s">
        <v>1246</v>
      </c>
      <c r="F146" s="20" t="s">
        <v>1247</v>
      </c>
      <c r="G146" s="20" t="s">
        <v>1248</v>
      </c>
      <c r="H146" s="21" t="s">
        <v>1249</v>
      </c>
      <c r="I146" s="20" t="s">
        <v>820</v>
      </c>
      <c r="J146" s="20" t="s">
        <v>1254</v>
      </c>
      <c r="K146" s="20" t="s">
        <v>1255</v>
      </c>
      <c r="L146" s="27" t="s">
        <v>562</v>
      </c>
      <c r="M146" s="20" t="s">
        <v>729</v>
      </c>
      <c r="N146" s="22" t="s">
        <v>564</v>
      </c>
      <c r="O146" s="22" t="s">
        <v>753</v>
      </c>
      <c r="P146" s="22" t="s">
        <v>566</v>
      </c>
      <c r="Q146" s="22" t="s">
        <v>822</v>
      </c>
      <c r="R146" s="22" t="s">
        <v>730</v>
      </c>
      <c r="S146" s="22" t="s">
        <v>731</v>
      </c>
      <c r="T146" s="22" t="s">
        <v>570</v>
      </c>
      <c r="U146" s="22" t="s">
        <v>564</v>
      </c>
      <c r="V146" s="28">
        <v>0</v>
      </c>
      <c r="W146" s="28">
        <v>0</v>
      </c>
      <c r="X146" s="28">
        <v>13.304</v>
      </c>
      <c r="Y146" s="28">
        <v>2030</v>
      </c>
      <c r="Z146" s="25">
        <f t="shared" si="6"/>
        <v>13.304</v>
      </c>
      <c r="AA146" s="25">
        <f t="shared" si="7"/>
        <v>27007.12</v>
      </c>
      <c r="AB146" s="23"/>
    </row>
    <row r="147" spans="1:28" s="37" customFormat="1" ht="12.75">
      <c r="A147" s="19">
        <f t="shared" si="8"/>
        <v>143</v>
      </c>
      <c r="B147" s="20" t="s">
        <v>1256</v>
      </c>
      <c r="C147" s="20" t="s">
        <v>1257</v>
      </c>
      <c r="D147" s="20" t="s">
        <v>1258</v>
      </c>
      <c r="E147" s="20" t="s">
        <v>1259</v>
      </c>
      <c r="F147" s="20" t="s">
        <v>1260</v>
      </c>
      <c r="G147" s="20" t="s">
        <v>1261</v>
      </c>
      <c r="H147" s="20" t="s">
        <v>1262</v>
      </c>
      <c r="I147" s="20" t="s">
        <v>1263</v>
      </c>
      <c r="J147" s="20" t="s">
        <v>1264</v>
      </c>
      <c r="K147" s="20" t="s">
        <v>566</v>
      </c>
      <c r="L147" s="20" t="s">
        <v>680</v>
      </c>
      <c r="M147" s="20" t="s">
        <v>625</v>
      </c>
      <c r="N147" s="22" t="s">
        <v>564</v>
      </c>
      <c r="O147" s="22" t="s">
        <v>580</v>
      </c>
      <c r="P147" s="22" t="s">
        <v>566</v>
      </c>
      <c r="Q147" s="22" t="s">
        <v>564</v>
      </c>
      <c r="R147" s="29" t="s">
        <v>606</v>
      </c>
      <c r="S147" s="29" t="s">
        <v>569</v>
      </c>
      <c r="T147" s="22" t="s">
        <v>570</v>
      </c>
      <c r="U147" s="22" t="s">
        <v>564</v>
      </c>
      <c r="V147" s="25">
        <v>31.32</v>
      </c>
      <c r="W147" s="25">
        <v>1637</v>
      </c>
      <c r="X147" s="25">
        <v>100.68</v>
      </c>
      <c r="Y147" s="25">
        <v>2565</v>
      </c>
      <c r="Z147" s="25">
        <f t="shared" si="6"/>
        <v>132</v>
      </c>
      <c r="AA147" s="25">
        <f t="shared" si="7"/>
        <v>309515.04000000004</v>
      </c>
      <c r="AB147" s="23"/>
    </row>
    <row r="148" spans="1:28" s="37" customFormat="1" ht="12.75">
      <c r="A148" s="19">
        <f t="shared" si="8"/>
        <v>144</v>
      </c>
      <c r="B148" s="20" t="s">
        <v>1265</v>
      </c>
      <c r="C148" s="20" t="s">
        <v>1266</v>
      </c>
      <c r="D148" s="20" t="s">
        <v>1258</v>
      </c>
      <c r="E148" s="20" t="s">
        <v>1259</v>
      </c>
      <c r="F148" s="20" t="s">
        <v>1260</v>
      </c>
      <c r="G148" s="20" t="s">
        <v>1267</v>
      </c>
      <c r="H148" s="20" t="s">
        <v>1262</v>
      </c>
      <c r="I148" s="20" t="s">
        <v>1263</v>
      </c>
      <c r="J148" s="20" t="s">
        <v>1268</v>
      </c>
      <c r="K148" s="20" t="s">
        <v>694</v>
      </c>
      <c r="L148" s="20" t="s">
        <v>562</v>
      </c>
      <c r="M148" s="20" t="s">
        <v>625</v>
      </c>
      <c r="N148" s="22" t="s">
        <v>564</v>
      </c>
      <c r="O148" s="22" t="s">
        <v>590</v>
      </c>
      <c r="P148" s="22" t="s">
        <v>566</v>
      </c>
      <c r="Q148" s="22" t="s">
        <v>564</v>
      </c>
      <c r="R148" s="29" t="s">
        <v>606</v>
      </c>
      <c r="S148" s="29" t="s">
        <v>569</v>
      </c>
      <c r="T148" s="22" t="s">
        <v>570</v>
      </c>
      <c r="U148" s="22" t="s">
        <v>564</v>
      </c>
      <c r="V148" s="25"/>
      <c r="W148" s="25"/>
      <c r="X148" s="25">
        <v>1.074</v>
      </c>
      <c r="Y148" s="25">
        <v>2565</v>
      </c>
      <c r="Z148" s="25">
        <f t="shared" si="6"/>
        <v>1.074</v>
      </c>
      <c r="AA148" s="25">
        <f t="shared" si="7"/>
        <v>2754.81</v>
      </c>
      <c r="AB148" s="23"/>
    </row>
    <row r="149" spans="1:28" s="37" customFormat="1" ht="12.75">
      <c r="A149" s="19">
        <f t="shared" si="8"/>
        <v>145</v>
      </c>
      <c r="B149" s="20" t="s">
        <v>1269</v>
      </c>
      <c r="C149" s="20" t="s">
        <v>1270</v>
      </c>
      <c r="D149" s="20" t="s">
        <v>1258</v>
      </c>
      <c r="E149" s="20" t="s">
        <v>1259</v>
      </c>
      <c r="F149" s="20" t="s">
        <v>1260</v>
      </c>
      <c r="G149" s="20" t="s">
        <v>1271</v>
      </c>
      <c r="H149" s="20" t="s">
        <v>1262</v>
      </c>
      <c r="I149" s="20" t="s">
        <v>1263</v>
      </c>
      <c r="J149" s="20" t="s">
        <v>1272</v>
      </c>
      <c r="K149" s="20" t="s">
        <v>1273</v>
      </c>
      <c r="L149" s="20" t="s">
        <v>665</v>
      </c>
      <c r="M149" s="20" t="s">
        <v>747</v>
      </c>
      <c r="N149" s="22" t="s">
        <v>566</v>
      </c>
      <c r="O149" s="22" t="s">
        <v>590</v>
      </c>
      <c r="P149" s="22" t="s">
        <v>566</v>
      </c>
      <c r="Q149" s="22" t="s">
        <v>564</v>
      </c>
      <c r="R149" s="29" t="s">
        <v>606</v>
      </c>
      <c r="S149" s="29" t="s">
        <v>569</v>
      </c>
      <c r="T149" s="22" t="s">
        <v>570</v>
      </c>
      <c r="U149" s="22" t="s">
        <v>564</v>
      </c>
      <c r="V149" s="25"/>
      <c r="W149" s="25"/>
      <c r="X149" s="25">
        <v>0</v>
      </c>
      <c r="Y149" s="25">
        <v>2338</v>
      </c>
      <c r="Z149" s="25">
        <f t="shared" si="6"/>
        <v>0</v>
      </c>
      <c r="AA149" s="25">
        <f t="shared" si="7"/>
        <v>0</v>
      </c>
      <c r="AB149" s="23" t="s">
        <v>1184</v>
      </c>
    </row>
    <row r="150" spans="1:28" s="37" customFormat="1" ht="12.75">
      <c r="A150" s="19">
        <f t="shared" si="8"/>
        <v>146</v>
      </c>
      <c r="B150" s="20" t="s">
        <v>1274</v>
      </c>
      <c r="C150" s="20" t="s">
        <v>1275</v>
      </c>
      <c r="D150" s="20" t="s">
        <v>1258</v>
      </c>
      <c r="E150" s="20" t="s">
        <v>1259</v>
      </c>
      <c r="F150" s="20" t="s">
        <v>1260</v>
      </c>
      <c r="G150" s="20" t="s">
        <v>1261</v>
      </c>
      <c r="H150" s="20" t="s">
        <v>1262</v>
      </c>
      <c r="I150" s="20" t="s">
        <v>1263</v>
      </c>
      <c r="J150" s="20"/>
      <c r="K150" s="20" t="s">
        <v>694</v>
      </c>
      <c r="L150" s="20" t="s">
        <v>584</v>
      </c>
      <c r="M150" s="20"/>
      <c r="N150" s="22" t="s">
        <v>564</v>
      </c>
      <c r="O150" s="22" t="s">
        <v>590</v>
      </c>
      <c r="P150" s="22"/>
      <c r="Q150" s="22"/>
      <c r="R150" s="29" t="s">
        <v>606</v>
      </c>
      <c r="S150" s="29" t="s">
        <v>569</v>
      </c>
      <c r="T150" s="22" t="s">
        <v>570</v>
      </c>
      <c r="U150" s="22" t="s">
        <v>564</v>
      </c>
      <c r="V150" s="25"/>
      <c r="W150" s="25"/>
      <c r="X150" s="25"/>
      <c r="Y150" s="25"/>
      <c r="Z150" s="25">
        <f t="shared" si="6"/>
        <v>0</v>
      </c>
      <c r="AA150" s="25">
        <f t="shared" si="7"/>
        <v>0</v>
      </c>
      <c r="AB150" s="23" t="s">
        <v>1276</v>
      </c>
    </row>
    <row r="151" spans="1:28" s="37" customFormat="1" ht="14.25">
      <c r="A151" s="19">
        <f t="shared" si="8"/>
        <v>147</v>
      </c>
      <c r="B151" s="20" t="s">
        <v>1277</v>
      </c>
      <c r="C151" s="20" t="s">
        <v>1278</v>
      </c>
      <c r="D151" s="20" t="s">
        <v>1279</v>
      </c>
      <c r="E151" s="20" t="s">
        <v>1280</v>
      </c>
      <c r="F151" s="20" t="s">
        <v>1281</v>
      </c>
      <c r="G151" s="20" t="s">
        <v>1282</v>
      </c>
      <c r="H151" s="21" t="s">
        <v>1283</v>
      </c>
      <c r="I151" s="20" t="s">
        <v>601</v>
      </c>
      <c r="J151" s="20" t="s">
        <v>1284</v>
      </c>
      <c r="K151" s="20" t="s">
        <v>1285</v>
      </c>
      <c r="L151" s="20" t="s">
        <v>612</v>
      </c>
      <c r="M151" s="24" t="s">
        <v>613</v>
      </c>
      <c r="N151" s="22" t="s">
        <v>564</v>
      </c>
      <c r="O151" s="22" t="s">
        <v>795</v>
      </c>
      <c r="P151" s="22" t="s">
        <v>566</v>
      </c>
      <c r="Q151" s="22" t="s">
        <v>591</v>
      </c>
      <c r="R151" s="24" t="s">
        <v>606</v>
      </c>
      <c r="S151" s="24" t="s">
        <v>569</v>
      </c>
      <c r="T151" s="22" t="s">
        <v>570</v>
      </c>
      <c r="U151" s="22" t="s">
        <v>564</v>
      </c>
      <c r="V151" s="28">
        <v>1.605</v>
      </c>
      <c r="W151" s="28">
        <v>1637</v>
      </c>
      <c r="X151" s="28">
        <v>5.571</v>
      </c>
      <c r="Y151" s="28">
        <v>2565</v>
      </c>
      <c r="Z151" s="25">
        <f t="shared" si="6"/>
        <v>7.176</v>
      </c>
      <c r="AA151" s="25">
        <f t="shared" si="7"/>
        <v>16917</v>
      </c>
      <c r="AB151" s="23"/>
    </row>
    <row r="152" spans="1:28" s="37" customFormat="1" ht="14.25">
      <c r="A152" s="19">
        <f t="shared" si="8"/>
        <v>148</v>
      </c>
      <c r="B152" s="20" t="s">
        <v>1286</v>
      </c>
      <c r="C152" s="20" t="s">
        <v>1287</v>
      </c>
      <c r="D152" s="20" t="s">
        <v>1279</v>
      </c>
      <c r="E152" s="20" t="s">
        <v>1280</v>
      </c>
      <c r="F152" s="20" t="s">
        <v>1281</v>
      </c>
      <c r="G152" s="20" t="s">
        <v>1282</v>
      </c>
      <c r="H152" s="21" t="s">
        <v>1283</v>
      </c>
      <c r="I152" s="20" t="s">
        <v>601</v>
      </c>
      <c r="J152" s="20" t="s">
        <v>955</v>
      </c>
      <c r="K152" s="20" t="s">
        <v>1288</v>
      </c>
      <c r="L152" s="20" t="s">
        <v>612</v>
      </c>
      <c r="M152" s="24" t="s">
        <v>613</v>
      </c>
      <c r="N152" s="22" t="s">
        <v>564</v>
      </c>
      <c r="O152" s="22" t="s">
        <v>614</v>
      </c>
      <c r="P152" s="22" t="s">
        <v>566</v>
      </c>
      <c r="Q152" s="22" t="s">
        <v>765</v>
      </c>
      <c r="R152" s="24" t="s">
        <v>606</v>
      </c>
      <c r="S152" s="24" t="s">
        <v>569</v>
      </c>
      <c r="T152" s="22" t="s">
        <v>570</v>
      </c>
      <c r="U152" s="22" t="s">
        <v>564</v>
      </c>
      <c r="V152" s="28">
        <v>8.28</v>
      </c>
      <c r="W152" s="28">
        <v>1637</v>
      </c>
      <c r="X152" s="28">
        <v>26.42</v>
      </c>
      <c r="Y152" s="28">
        <v>2565</v>
      </c>
      <c r="Z152" s="25">
        <f t="shared" si="6"/>
        <v>34.7</v>
      </c>
      <c r="AA152" s="25">
        <f t="shared" si="7"/>
        <v>81321.66</v>
      </c>
      <c r="AB152" s="23"/>
    </row>
    <row r="153" spans="1:28" s="37" customFormat="1" ht="14.25">
      <c r="A153" s="19">
        <f t="shared" si="8"/>
        <v>149</v>
      </c>
      <c r="B153" s="20" t="s">
        <v>1289</v>
      </c>
      <c r="C153" s="20" t="s">
        <v>1290</v>
      </c>
      <c r="D153" s="20" t="s">
        <v>1279</v>
      </c>
      <c r="E153" s="20" t="s">
        <v>1280</v>
      </c>
      <c r="F153" s="20" t="s">
        <v>1281</v>
      </c>
      <c r="G153" s="20" t="s">
        <v>1282</v>
      </c>
      <c r="H153" s="21" t="s">
        <v>1283</v>
      </c>
      <c r="I153" s="20" t="s">
        <v>601</v>
      </c>
      <c r="J153" s="20" t="s">
        <v>1291</v>
      </c>
      <c r="K153" s="20" t="s">
        <v>1292</v>
      </c>
      <c r="L153" s="20" t="s">
        <v>612</v>
      </c>
      <c r="M153" s="24" t="s">
        <v>613</v>
      </c>
      <c r="N153" s="22" t="s">
        <v>564</v>
      </c>
      <c r="O153" s="22" t="s">
        <v>1293</v>
      </c>
      <c r="P153" s="22" t="s">
        <v>566</v>
      </c>
      <c r="Q153" s="22" t="s">
        <v>566</v>
      </c>
      <c r="R153" s="24" t="s">
        <v>606</v>
      </c>
      <c r="S153" s="24" t="s">
        <v>569</v>
      </c>
      <c r="T153" s="22" t="s">
        <v>570</v>
      </c>
      <c r="U153" s="22" t="s">
        <v>564</v>
      </c>
      <c r="V153" s="28">
        <v>3.597</v>
      </c>
      <c r="W153" s="28">
        <v>1637</v>
      </c>
      <c r="X153" s="28">
        <v>9.922</v>
      </c>
      <c r="Y153" s="28">
        <v>2565</v>
      </c>
      <c r="Z153" s="25">
        <f t="shared" si="6"/>
        <v>13.519</v>
      </c>
      <c r="AA153" s="25">
        <f t="shared" si="7"/>
        <v>31338.219</v>
      </c>
      <c r="AB153" s="23"/>
    </row>
    <row r="154" spans="1:28" s="37" customFormat="1" ht="14.25">
      <c r="A154" s="19">
        <f t="shared" si="8"/>
        <v>150</v>
      </c>
      <c r="B154" s="20" t="s">
        <v>1294</v>
      </c>
      <c r="C154" s="20" t="s">
        <v>1295</v>
      </c>
      <c r="D154" s="20" t="s">
        <v>1279</v>
      </c>
      <c r="E154" s="20" t="s">
        <v>1280</v>
      </c>
      <c r="F154" s="20" t="s">
        <v>1281</v>
      </c>
      <c r="G154" s="20" t="s">
        <v>1282</v>
      </c>
      <c r="H154" s="21" t="s">
        <v>1283</v>
      </c>
      <c r="I154" s="20" t="s">
        <v>601</v>
      </c>
      <c r="J154" s="20" t="s">
        <v>1296</v>
      </c>
      <c r="K154" s="20" t="s">
        <v>1297</v>
      </c>
      <c r="L154" s="20" t="s">
        <v>612</v>
      </c>
      <c r="M154" s="24" t="s">
        <v>613</v>
      </c>
      <c r="N154" s="22" t="s">
        <v>564</v>
      </c>
      <c r="O154" s="22" t="s">
        <v>590</v>
      </c>
      <c r="P154" s="22" t="s">
        <v>566</v>
      </c>
      <c r="Q154" s="22" t="s">
        <v>566</v>
      </c>
      <c r="R154" s="24" t="s">
        <v>606</v>
      </c>
      <c r="S154" s="24" t="s">
        <v>569</v>
      </c>
      <c r="T154" s="22" t="s">
        <v>570</v>
      </c>
      <c r="U154" s="22" t="s">
        <v>564</v>
      </c>
      <c r="V154" s="28">
        <v>0.457</v>
      </c>
      <c r="W154" s="28">
        <v>1637</v>
      </c>
      <c r="X154" s="28">
        <v>1.285</v>
      </c>
      <c r="Y154" s="28">
        <v>2565</v>
      </c>
      <c r="Z154" s="25">
        <f t="shared" si="6"/>
        <v>1.742</v>
      </c>
      <c r="AA154" s="25">
        <f t="shared" si="7"/>
        <v>4044.1339999999996</v>
      </c>
      <c r="AB154" s="23"/>
    </row>
    <row r="155" spans="1:28" s="37" customFormat="1" ht="14.25">
      <c r="A155" s="19">
        <f t="shared" si="8"/>
        <v>151</v>
      </c>
      <c r="B155" s="20" t="s">
        <v>1298</v>
      </c>
      <c r="C155" s="20" t="s">
        <v>1299</v>
      </c>
      <c r="D155" s="20" t="s">
        <v>1279</v>
      </c>
      <c r="E155" s="20" t="s">
        <v>1280</v>
      </c>
      <c r="F155" s="20" t="s">
        <v>1281</v>
      </c>
      <c r="G155" s="20" t="s">
        <v>1282</v>
      </c>
      <c r="H155" s="21" t="s">
        <v>1283</v>
      </c>
      <c r="I155" s="20" t="s">
        <v>601</v>
      </c>
      <c r="J155" s="20" t="s">
        <v>1291</v>
      </c>
      <c r="K155" s="20" t="s">
        <v>1292</v>
      </c>
      <c r="L155" s="20" t="s">
        <v>562</v>
      </c>
      <c r="M155" s="20" t="s">
        <v>747</v>
      </c>
      <c r="N155" s="22" t="s">
        <v>564</v>
      </c>
      <c r="O155" s="22" t="s">
        <v>795</v>
      </c>
      <c r="P155" s="22" t="s">
        <v>566</v>
      </c>
      <c r="Q155" s="22" t="s">
        <v>566</v>
      </c>
      <c r="R155" s="24" t="s">
        <v>606</v>
      </c>
      <c r="S155" s="24" t="s">
        <v>569</v>
      </c>
      <c r="T155" s="22" t="s">
        <v>570</v>
      </c>
      <c r="U155" s="22" t="s">
        <v>564</v>
      </c>
      <c r="V155" s="28">
        <v>0</v>
      </c>
      <c r="W155" s="28">
        <v>0</v>
      </c>
      <c r="X155" s="28">
        <v>3.268</v>
      </c>
      <c r="Y155" s="28">
        <v>2338</v>
      </c>
      <c r="Z155" s="25">
        <f t="shared" si="6"/>
        <v>3.268</v>
      </c>
      <c r="AA155" s="25">
        <f t="shared" si="7"/>
        <v>7640.584</v>
      </c>
      <c r="AB155" s="23"/>
    </row>
    <row r="156" spans="1:28" s="37" customFormat="1" ht="14.25" customHeight="1">
      <c r="A156" s="19">
        <f t="shared" si="8"/>
        <v>152</v>
      </c>
      <c r="B156" s="24" t="s">
        <v>1300</v>
      </c>
      <c r="C156" s="24" t="s">
        <v>1301</v>
      </c>
      <c r="D156" s="24" t="s">
        <v>1302</v>
      </c>
      <c r="E156" s="24" t="s">
        <v>1303</v>
      </c>
      <c r="F156" s="24" t="s">
        <v>1304</v>
      </c>
      <c r="G156" s="24" t="s">
        <v>1305</v>
      </c>
      <c r="H156" s="40" t="s">
        <v>1306</v>
      </c>
      <c r="I156" s="24" t="s">
        <v>930</v>
      </c>
      <c r="J156" s="24" t="s">
        <v>931</v>
      </c>
      <c r="K156" s="24" t="s">
        <v>932</v>
      </c>
      <c r="L156" s="24" t="s">
        <v>578</v>
      </c>
      <c r="M156" s="24" t="s">
        <v>613</v>
      </c>
      <c r="N156" s="24" t="s">
        <v>564</v>
      </c>
      <c r="O156" s="24" t="s">
        <v>795</v>
      </c>
      <c r="P156" s="24" t="s">
        <v>566</v>
      </c>
      <c r="Q156" s="24" t="s">
        <v>564</v>
      </c>
      <c r="R156" s="24" t="s">
        <v>606</v>
      </c>
      <c r="S156" s="24" t="s">
        <v>569</v>
      </c>
      <c r="T156" s="24" t="s">
        <v>570</v>
      </c>
      <c r="U156" s="24" t="s">
        <v>564</v>
      </c>
      <c r="V156" s="25">
        <v>8.041</v>
      </c>
      <c r="W156" s="25">
        <v>1637</v>
      </c>
      <c r="X156" s="25">
        <v>20.654</v>
      </c>
      <c r="Y156" s="25">
        <v>2565</v>
      </c>
      <c r="Z156" s="25">
        <f t="shared" si="6"/>
        <v>28.695</v>
      </c>
      <c r="AA156" s="25">
        <f t="shared" si="7"/>
        <v>66140.62700000001</v>
      </c>
      <c r="AB156" s="24"/>
    </row>
    <row r="157" spans="1:28" s="37" customFormat="1" ht="14.25" customHeight="1">
      <c r="A157" s="19">
        <f t="shared" si="8"/>
        <v>153</v>
      </c>
      <c r="B157" s="24" t="s">
        <v>1307</v>
      </c>
      <c r="C157" s="24" t="s">
        <v>1308</v>
      </c>
      <c r="D157" s="24" t="s">
        <v>1302</v>
      </c>
      <c r="E157" s="24" t="s">
        <v>1303</v>
      </c>
      <c r="F157" s="24" t="s">
        <v>1304</v>
      </c>
      <c r="G157" s="24" t="s">
        <v>1305</v>
      </c>
      <c r="H157" s="40" t="s">
        <v>1306</v>
      </c>
      <c r="I157" s="24" t="s">
        <v>930</v>
      </c>
      <c r="J157" s="24" t="s">
        <v>1309</v>
      </c>
      <c r="K157" s="24"/>
      <c r="L157" s="24" t="s">
        <v>665</v>
      </c>
      <c r="M157" s="24" t="s">
        <v>604</v>
      </c>
      <c r="N157" s="24" t="s">
        <v>564</v>
      </c>
      <c r="O157" s="24" t="s">
        <v>573</v>
      </c>
      <c r="P157" s="24" t="s">
        <v>566</v>
      </c>
      <c r="Q157" s="24" t="s">
        <v>822</v>
      </c>
      <c r="R157" s="24" t="s">
        <v>606</v>
      </c>
      <c r="S157" s="24" t="s">
        <v>569</v>
      </c>
      <c r="T157" s="24" t="s">
        <v>570</v>
      </c>
      <c r="U157" s="24" t="s">
        <v>564</v>
      </c>
      <c r="V157" s="25">
        <v>0</v>
      </c>
      <c r="W157" s="25">
        <v>0</v>
      </c>
      <c r="X157" s="25">
        <v>0</v>
      </c>
      <c r="Y157" s="25">
        <v>2338</v>
      </c>
      <c r="Z157" s="25">
        <f t="shared" si="6"/>
        <v>0</v>
      </c>
      <c r="AA157" s="25">
        <f t="shared" si="7"/>
        <v>0</v>
      </c>
      <c r="AB157" s="24" t="s">
        <v>1184</v>
      </c>
    </row>
    <row r="158" spans="1:28" s="37" customFormat="1" ht="13.5" customHeight="1">
      <c r="A158" s="19">
        <f t="shared" si="8"/>
        <v>154</v>
      </c>
      <c r="B158" s="20" t="s">
        <v>1310</v>
      </c>
      <c r="C158" s="20" t="s">
        <v>1311</v>
      </c>
      <c r="D158" s="24" t="s">
        <v>1302</v>
      </c>
      <c r="E158" s="24" t="s">
        <v>1303</v>
      </c>
      <c r="F158" s="24" t="s">
        <v>1304</v>
      </c>
      <c r="G158" s="24" t="s">
        <v>1305</v>
      </c>
      <c r="H158" s="40" t="s">
        <v>1306</v>
      </c>
      <c r="I158" s="20" t="s">
        <v>930</v>
      </c>
      <c r="J158" s="20" t="s">
        <v>1312</v>
      </c>
      <c r="K158" s="20" t="s">
        <v>1313</v>
      </c>
      <c r="L158" s="20" t="s">
        <v>562</v>
      </c>
      <c r="M158" s="20" t="s">
        <v>604</v>
      </c>
      <c r="N158" s="22" t="s">
        <v>564</v>
      </c>
      <c r="O158" s="22" t="s">
        <v>609</v>
      </c>
      <c r="P158" s="22" t="s">
        <v>566</v>
      </c>
      <c r="Q158" s="22" t="s">
        <v>564</v>
      </c>
      <c r="R158" s="24" t="s">
        <v>606</v>
      </c>
      <c r="S158" s="24" t="s">
        <v>569</v>
      </c>
      <c r="T158" s="24" t="s">
        <v>570</v>
      </c>
      <c r="U158" s="22" t="s">
        <v>564</v>
      </c>
      <c r="V158" s="25">
        <v>0</v>
      </c>
      <c r="W158" s="25">
        <v>0</v>
      </c>
      <c r="X158" s="25">
        <v>44.62</v>
      </c>
      <c r="Y158" s="25">
        <v>2338</v>
      </c>
      <c r="Z158" s="25">
        <f t="shared" si="6"/>
        <v>44.62</v>
      </c>
      <c r="AA158" s="25">
        <f t="shared" si="7"/>
        <v>104321.56</v>
      </c>
      <c r="AB158" s="23"/>
    </row>
    <row r="159" spans="1:28" s="37" customFormat="1" ht="13.5" customHeight="1">
      <c r="A159" s="19">
        <f t="shared" si="8"/>
        <v>155</v>
      </c>
      <c r="B159" s="20" t="s">
        <v>1314</v>
      </c>
      <c r="C159" s="20" t="s">
        <v>1315</v>
      </c>
      <c r="D159" s="24" t="s">
        <v>1302</v>
      </c>
      <c r="E159" s="24" t="s">
        <v>1303</v>
      </c>
      <c r="F159" s="24" t="s">
        <v>1304</v>
      </c>
      <c r="G159" s="24" t="s">
        <v>1305</v>
      </c>
      <c r="H159" s="40" t="s">
        <v>1306</v>
      </c>
      <c r="I159" s="20" t="s">
        <v>930</v>
      </c>
      <c r="J159" s="20" t="s">
        <v>1316</v>
      </c>
      <c r="K159" s="20" t="s">
        <v>1317</v>
      </c>
      <c r="L159" s="20" t="s">
        <v>562</v>
      </c>
      <c r="M159" s="20" t="s">
        <v>604</v>
      </c>
      <c r="N159" s="22" t="s">
        <v>564</v>
      </c>
      <c r="O159" s="22" t="s">
        <v>626</v>
      </c>
      <c r="P159" s="22" t="s">
        <v>566</v>
      </c>
      <c r="Q159" s="22" t="s">
        <v>564</v>
      </c>
      <c r="R159" s="24" t="s">
        <v>606</v>
      </c>
      <c r="S159" s="24" t="s">
        <v>569</v>
      </c>
      <c r="T159" s="24" t="s">
        <v>570</v>
      </c>
      <c r="U159" s="22" t="s">
        <v>564</v>
      </c>
      <c r="V159" s="25">
        <v>0</v>
      </c>
      <c r="W159" s="25">
        <v>0</v>
      </c>
      <c r="X159" s="25">
        <v>16.09</v>
      </c>
      <c r="Y159" s="25">
        <v>2338</v>
      </c>
      <c r="Z159" s="25">
        <f t="shared" si="6"/>
        <v>16.09</v>
      </c>
      <c r="AA159" s="25">
        <f t="shared" si="7"/>
        <v>37618.42</v>
      </c>
      <c r="AB159" s="23"/>
    </row>
    <row r="160" spans="1:28" s="37" customFormat="1" ht="13.5" customHeight="1">
      <c r="A160" s="19">
        <f t="shared" si="8"/>
        <v>156</v>
      </c>
      <c r="B160" s="20" t="s">
        <v>1318</v>
      </c>
      <c r="C160" s="24" t="s">
        <v>1319</v>
      </c>
      <c r="D160" s="24" t="s">
        <v>1302</v>
      </c>
      <c r="E160" s="24" t="s">
        <v>1303</v>
      </c>
      <c r="F160" s="24" t="s">
        <v>1304</v>
      </c>
      <c r="G160" s="24" t="s">
        <v>1305</v>
      </c>
      <c r="H160" s="40" t="s">
        <v>1306</v>
      </c>
      <c r="I160" s="20" t="s">
        <v>930</v>
      </c>
      <c r="J160" s="20" t="s">
        <v>931</v>
      </c>
      <c r="K160" s="20" t="s">
        <v>1320</v>
      </c>
      <c r="L160" s="20" t="s">
        <v>578</v>
      </c>
      <c r="M160" s="24" t="s">
        <v>613</v>
      </c>
      <c r="N160" s="22" t="s">
        <v>564</v>
      </c>
      <c r="O160" s="22" t="s">
        <v>614</v>
      </c>
      <c r="P160" s="22" t="s">
        <v>566</v>
      </c>
      <c r="Q160" s="22" t="s">
        <v>564</v>
      </c>
      <c r="R160" s="24" t="s">
        <v>606</v>
      </c>
      <c r="S160" s="24" t="s">
        <v>569</v>
      </c>
      <c r="T160" s="24" t="s">
        <v>570</v>
      </c>
      <c r="U160" s="22" t="s">
        <v>564</v>
      </c>
      <c r="V160" s="25">
        <v>1.88</v>
      </c>
      <c r="W160" s="25">
        <v>1637</v>
      </c>
      <c r="X160" s="25">
        <v>6.54</v>
      </c>
      <c r="Y160" s="25">
        <v>2565</v>
      </c>
      <c r="Z160" s="25">
        <f t="shared" si="6"/>
        <v>8.42</v>
      </c>
      <c r="AA160" s="25">
        <f t="shared" si="7"/>
        <v>19852.66</v>
      </c>
      <c r="AB160" s="23"/>
    </row>
    <row r="161" spans="1:28" s="37" customFormat="1" ht="14.25">
      <c r="A161" s="19">
        <f t="shared" si="8"/>
        <v>157</v>
      </c>
      <c r="B161" s="20" t="s">
        <v>1321</v>
      </c>
      <c r="C161" s="20" t="s">
        <v>1322</v>
      </c>
      <c r="D161" s="47" t="s">
        <v>1323</v>
      </c>
      <c r="E161" s="20" t="s">
        <v>1324</v>
      </c>
      <c r="F161" s="20" t="s">
        <v>1325</v>
      </c>
      <c r="G161" s="20" t="s">
        <v>1326</v>
      </c>
      <c r="H161" s="21" t="s">
        <v>1327</v>
      </c>
      <c r="I161" s="20" t="s">
        <v>864</v>
      </c>
      <c r="J161" s="20" t="s">
        <v>1328</v>
      </c>
      <c r="K161" s="20" t="s">
        <v>1329</v>
      </c>
      <c r="L161" s="27" t="s">
        <v>612</v>
      </c>
      <c r="M161" s="20" t="s">
        <v>613</v>
      </c>
      <c r="N161" s="22" t="s">
        <v>564</v>
      </c>
      <c r="O161" s="22" t="s">
        <v>633</v>
      </c>
      <c r="P161" s="22" t="s">
        <v>566</v>
      </c>
      <c r="Q161" s="22" t="s">
        <v>1330</v>
      </c>
      <c r="R161" s="22" t="s">
        <v>606</v>
      </c>
      <c r="S161" s="24" t="s">
        <v>569</v>
      </c>
      <c r="T161" s="22" t="s">
        <v>570</v>
      </c>
      <c r="U161" s="22" t="s">
        <v>564</v>
      </c>
      <c r="V161" s="28">
        <v>6.211</v>
      </c>
      <c r="W161" s="28">
        <v>1637</v>
      </c>
      <c r="X161" s="28">
        <v>15.61</v>
      </c>
      <c r="Y161" s="28">
        <v>2565</v>
      </c>
      <c r="Z161" s="25">
        <f t="shared" si="6"/>
        <v>21.820999999999998</v>
      </c>
      <c r="AA161" s="25">
        <f t="shared" si="7"/>
        <v>50207.057</v>
      </c>
      <c r="AB161" s="22"/>
    </row>
    <row r="162" spans="1:28" s="37" customFormat="1" ht="14.25">
      <c r="A162" s="19">
        <f t="shared" si="8"/>
        <v>158</v>
      </c>
      <c r="B162" s="20" t="s">
        <v>1331</v>
      </c>
      <c r="C162" s="20" t="s">
        <v>1332</v>
      </c>
      <c r="D162" s="47" t="s">
        <v>1323</v>
      </c>
      <c r="E162" s="20" t="s">
        <v>1324</v>
      </c>
      <c r="F162" s="20" t="s">
        <v>1325</v>
      </c>
      <c r="G162" s="20" t="s">
        <v>1326</v>
      </c>
      <c r="H162" s="21" t="s">
        <v>1327</v>
      </c>
      <c r="I162" s="20" t="s">
        <v>1333</v>
      </c>
      <c r="J162" s="20" t="s">
        <v>1333</v>
      </c>
      <c r="K162" s="20" t="s">
        <v>1334</v>
      </c>
      <c r="L162" s="27" t="s">
        <v>612</v>
      </c>
      <c r="M162" s="20" t="s">
        <v>613</v>
      </c>
      <c r="N162" s="22" t="s">
        <v>564</v>
      </c>
      <c r="O162" s="22" t="s">
        <v>605</v>
      </c>
      <c r="P162" s="22" t="s">
        <v>566</v>
      </c>
      <c r="Q162" s="22" t="s">
        <v>591</v>
      </c>
      <c r="R162" s="22" t="s">
        <v>606</v>
      </c>
      <c r="S162" s="24" t="s">
        <v>569</v>
      </c>
      <c r="T162" s="22" t="s">
        <v>570</v>
      </c>
      <c r="U162" s="22" t="s">
        <v>564</v>
      </c>
      <c r="V162" s="28">
        <v>4.765</v>
      </c>
      <c r="W162" s="28">
        <v>1637</v>
      </c>
      <c r="X162" s="28">
        <v>2.66</v>
      </c>
      <c r="Y162" s="28">
        <v>2565</v>
      </c>
      <c r="Z162" s="25">
        <f t="shared" si="6"/>
        <v>7.425</v>
      </c>
      <c r="AA162" s="25">
        <f t="shared" si="7"/>
        <v>14623.205</v>
      </c>
      <c r="AB162" s="22"/>
    </row>
    <row r="163" spans="1:28" ht="14.25" customHeight="1">
      <c r="A163" s="19">
        <f t="shared" si="8"/>
        <v>159</v>
      </c>
      <c r="B163" s="20" t="s">
        <v>1335</v>
      </c>
      <c r="C163" s="20" t="s">
        <v>1336</v>
      </c>
      <c r="D163" s="20" t="s">
        <v>1337</v>
      </c>
      <c r="E163" s="20" t="s">
        <v>1338</v>
      </c>
      <c r="F163" s="20" t="s">
        <v>1339</v>
      </c>
      <c r="G163" s="20" t="s">
        <v>1340</v>
      </c>
      <c r="H163" s="21" t="s">
        <v>1341</v>
      </c>
      <c r="I163" s="20" t="s">
        <v>622</v>
      </c>
      <c r="J163" s="20" t="s">
        <v>1342</v>
      </c>
      <c r="K163" s="20" t="s">
        <v>1343</v>
      </c>
      <c r="L163" s="27" t="s">
        <v>680</v>
      </c>
      <c r="M163" s="24" t="s">
        <v>613</v>
      </c>
      <c r="N163" s="22" t="s">
        <v>564</v>
      </c>
      <c r="O163" s="22" t="s">
        <v>651</v>
      </c>
      <c r="P163" s="22" t="s">
        <v>566</v>
      </c>
      <c r="Q163" s="22" t="s">
        <v>567</v>
      </c>
      <c r="R163" s="22" t="s">
        <v>606</v>
      </c>
      <c r="S163" s="24" t="s">
        <v>569</v>
      </c>
      <c r="T163" s="22" t="s">
        <v>570</v>
      </c>
      <c r="U163" s="22" t="s">
        <v>564</v>
      </c>
      <c r="V163" s="28">
        <v>57.12</v>
      </c>
      <c r="W163" s="28">
        <v>1637</v>
      </c>
      <c r="X163" s="28">
        <v>170.72</v>
      </c>
      <c r="Y163" s="28">
        <v>2565</v>
      </c>
      <c r="Z163" s="25">
        <f t="shared" si="6"/>
        <v>227.84</v>
      </c>
      <c r="AA163" s="25">
        <f t="shared" si="7"/>
        <v>531402.24</v>
      </c>
      <c r="AB163" s="23"/>
    </row>
    <row r="164" spans="1:28" ht="14.25" customHeight="1">
      <c r="A164" s="19">
        <f t="shared" si="8"/>
        <v>160</v>
      </c>
      <c r="B164" s="20" t="s">
        <v>1344</v>
      </c>
      <c r="C164" s="20" t="s">
        <v>1345</v>
      </c>
      <c r="D164" s="20" t="s">
        <v>1337</v>
      </c>
      <c r="E164" s="20" t="s">
        <v>1338</v>
      </c>
      <c r="F164" s="20" t="s">
        <v>1339</v>
      </c>
      <c r="G164" s="20" t="s">
        <v>1340</v>
      </c>
      <c r="H164" s="21" t="s">
        <v>1341</v>
      </c>
      <c r="I164" s="20" t="s">
        <v>622</v>
      </c>
      <c r="J164" s="20" t="s">
        <v>1342</v>
      </c>
      <c r="K164" s="20" t="s">
        <v>715</v>
      </c>
      <c r="L164" s="27" t="s">
        <v>665</v>
      </c>
      <c r="M164" s="20" t="s">
        <v>747</v>
      </c>
      <c r="N164" s="22" t="s">
        <v>564</v>
      </c>
      <c r="O164" s="22" t="s">
        <v>590</v>
      </c>
      <c r="P164" s="22" t="s">
        <v>566</v>
      </c>
      <c r="Q164" s="22" t="s">
        <v>567</v>
      </c>
      <c r="R164" s="22" t="s">
        <v>606</v>
      </c>
      <c r="S164" s="24" t="s">
        <v>569</v>
      </c>
      <c r="T164" s="22" t="s">
        <v>570</v>
      </c>
      <c r="U164" s="22" t="s">
        <v>564</v>
      </c>
      <c r="V164" s="28">
        <v>0</v>
      </c>
      <c r="W164" s="28">
        <v>0</v>
      </c>
      <c r="X164" s="28">
        <v>0.127</v>
      </c>
      <c r="Y164" s="28">
        <v>2338</v>
      </c>
      <c r="Z164" s="25">
        <f t="shared" si="6"/>
        <v>0.127</v>
      </c>
      <c r="AA164" s="25">
        <f t="shared" si="7"/>
        <v>296.926</v>
      </c>
      <c r="AB164" s="23"/>
    </row>
    <row r="165" spans="1:28" ht="14.25" customHeight="1">
      <c r="A165" s="19">
        <f t="shared" si="8"/>
        <v>161</v>
      </c>
      <c r="B165" s="20" t="s">
        <v>1346</v>
      </c>
      <c r="C165" s="20" t="s">
        <v>1347</v>
      </c>
      <c r="D165" s="20" t="s">
        <v>1337</v>
      </c>
      <c r="E165" s="20" t="s">
        <v>1338</v>
      </c>
      <c r="F165" s="20" t="s">
        <v>1339</v>
      </c>
      <c r="G165" s="20" t="s">
        <v>1340</v>
      </c>
      <c r="H165" s="21" t="s">
        <v>1341</v>
      </c>
      <c r="I165" s="20" t="s">
        <v>622</v>
      </c>
      <c r="J165" s="20" t="s">
        <v>1342</v>
      </c>
      <c r="K165" s="20" t="s">
        <v>715</v>
      </c>
      <c r="L165" s="27" t="s">
        <v>562</v>
      </c>
      <c r="M165" s="20" t="s">
        <v>747</v>
      </c>
      <c r="N165" s="22" t="s">
        <v>564</v>
      </c>
      <c r="O165" s="22" t="s">
        <v>633</v>
      </c>
      <c r="P165" s="22" t="s">
        <v>566</v>
      </c>
      <c r="Q165" s="22" t="s">
        <v>567</v>
      </c>
      <c r="R165" s="22" t="s">
        <v>606</v>
      </c>
      <c r="S165" s="24" t="s">
        <v>569</v>
      </c>
      <c r="T165" s="22" t="s">
        <v>570</v>
      </c>
      <c r="U165" s="22" t="s">
        <v>564</v>
      </c>
      <c r="V165" s="28">
        <v>0</v>
      </c>
      <c r="W165" s="28">
        <v>0</v>
      </c>
      <c r="X165" s="28">
        <v>8.771</v>
      </c>
      <c r="Y165" s="28">
        <v>2338</v>
      </c>
      <c r="Z165" s="25">
        <f t="shared" si="6"/>
        <v>8.771</v>
      </c>
      <c r="AA165" s="25">
        <f t="shared" si="7"/>
        <v>20506.598</v>
      </c>
      <c r="AB165" s="23"/>
    </row>
    <row r="166" spans="1:28" ht="14.25" customHeight="1">
      <c r="A166" s="19">
        <f t="shared" si="8"/>
        <v>162</v>
      </c>
      <c r="B166" s="20" t="s">
        <v>1348</v>
      </c>
      <c r="C166" s="20" t="s">
        <v>1349</v>
      </c>
      <c r="D166" s="20" t="s">
        <v>1337</v>
      </c>
      <c r="E166" s="20" t="s">
        <v>1338</v>
      </c>
      <c r="F166" s="20" t="s">
        <v>1339</v>
      </c>
      <c r="G166" s="20" t="s">
        <v>1340</v>
      </c>
      <c r="H166" s="21" t="s">
        <v>1341</v>
      </c>
      <c r="I166" s="20" t="s">
        <v>622</v>
      </c>
      <c r="J166" s="20" t="s">
        <v>1342</v>
      </c>
      <c r="K166" s="20" t="s">
        <v>1350</v>
      </c>
      <c r="L166" s="27" t="s">
        <v>562</v>
      </c>
      <c r="M166" s="20" t="s">
        <v>747</v>
      </c>
      <c r="N166" s="22" t="s">
        <v>564</v>
      </c>
      <c r="O166" s="22" t="s">
        <v>590</v>
      </c>
      <c r="P166" s="22" t="s">
        <v>566</v>
      </c>
      <c r="Q166" s="22" t="s">
        <v>567</v>
      </c>
      <c r="R166" s="22" t="s">
        <v>606</v>
      </c>
      <c r="S166" s="24" t="s">
        <v>569</v>
      </c>
      <c r="T166" s="22" t="s">
        <v>570</v>
      </c>
      <c r="U166" s="22" t="s">
        <v>564</v>
      </c>
      <c r="V166" s="28">
        <v>0</v>
      </c>
      <c r="W166" s="28">
        <v>0</v>
      </c>
      <c r="X166" s="28">
        <v>1.808</v>
      </c>
      <c r="Y166" s="28">
        <v>2338</v>
      </c>
      <c r="Z166" s="25">
        <f t="shared" si="6"/>
        <v>1.808</v>
      </c>
      <c r="AA166" s="25">
        <f t="shared" si="7"/>
        <v>4227.104</v>
      </c>
      <c r="AB166" s="23"/>
    </row>
    <row r="167" spans="1:28" ht="14.25" customHeight="1">
      <c r="A167" s="19">
        <f t="shared" si="8"/>
        <v>163</v>
      </c>
      <c r="B167" s="20" t="s">
        <v>1351</v>
      </c>
      <c r="C167" s="20" t="s">
        <v>1352</v>
      </c>
      <c r="D167" s="20" t="s">
        <v>1353</v>
      </c>
      <c r="E167" s="20" t="s">
        <v>1354</v>
      </c>
      <c r="F167" s="20" t="s">
        <v>1355</v>
      </c>
      <c r="G167" s="20" t="s">
        <v>1356</v>
      </c>
      <c r="H167" s="21" t="s">
        <v>1357</v>
      </c>
      <c r="I167" s="20" t="s">
        <v>622</v>
      </c>
      <c r="J167" s="20" t="s">
        <v>1358</v>
      </c>
      <c r="K167" s="20" t="s">
        <v>1359</v>
      </c>
      <c r="L167" s="27" t="s">
        <v>612</v>
      </c>
      <c r="M167" s="24" t="s">
        <v>613</v>
      </c>
      <c r="N167" s="22" t="s">
        <v>564</v>
      </c>
      <c r="O167" s="22" t="s">
        <v>769</v>
      </c>
      <c r="P167" s="22" t="s">
        <v>566</v>
      </c>
      <c r="Q167" s="22" t="s">
        <v>567</v>
      </c>
      <c r="R167" s="24" t="s">
        <v>606</v>
      </c>
      <c r="S167" s="24" t="s">
        <v>569</v>
      </c>
      <c r="T167" s="22" t="s">
        <v>570</v>
      </c>
      <c r="U167" s="22" t="s">
        <v>564</v>
      </c>
      <c r="V167" s="28">
        <v>70.588</v>
      </c>
      <c r="W167" s="28">
        <v>1637</v>
      </c>
      <c r="X167" s="28">
        <v>6.484</v>
      </c>
      <c r="Y167" s="28">
        <v>2565</v>
      </c>
      <c r="Z167" s="25">
        <f t="shared" si="6"/>
        <v>77.07199999999999</v>
      </c>
      <c r="AA167" s="25">
        <f t="shared" si="7"/>
        <v>132184.016</v>
      </c>
      <c r="AB167" s="23"/>
    </row>
    <row r="168" spans="1:28" ht="14.25" customHeight="1">
      <c r="A168" s="19">
        <f t="shared" si="8"/>
        <v>164</v>
      </c>
      <c r="B168" s="20" t="s">
        <v>1360</v>
      </c>
      <c r="C168" s="20" t="s">
        <v>1361</v>
      </c>
      <c r="D168" s="20" t="s">
        <v>1353</v>
      </c>
      <c r="E168" s="20" t="s">
        <v>1354</v>
      </c>
      <c r="F168" s="20" t="s">
        <v>1355</v>
      </c>
      <c r="G168" s="20" t="s">
        <v>1356</v>
      </c>
      <c r="H168" s="21" t="s">
        <v>1357</v>
      </c>
      <c r="I168" s="20" t="s">
        <v>622</v>
      </c>
      <c r="J168" s="20" t="s">
        <v>1358</v>
      </c>
      <c r="K168" s="20" t="s">
        <v>1359</v>
      </c>
      <c r="L168" s="27" t="s">
        <v>562</v>
      </c>
      <c r="M168" s="20" t="s">
        <v>747</v>
      </c>
      <c r="N168" s="22" t="s">
        <v>564</v>
      </c>
      <c r="O168" s="22" t="s">
        <v>769</v>
      </c>
      <c r="P168" s="22" t="s">
        <v>566</v>
      </c>
      <c r="Q168" s="22" t="s">
        <v>567</v>
      </c>
      <c r="R168" s="24" t="s">
        <v>606</v>
      </c>
      <c r="S168" s="24" t="s">
        <v>569</v>
      </c>
      <c r="T168" s="22" t="s">
        <v>570</v>
      </c>
      <c r="U168" s="22" t="s">
        <v>564</v>
      </c>
      <c r="V168" s="28">
        <v>0</v>
      </c>
      <c r="W168" s="28">
        <v>0</v>
      </c>
      <c r="X168" s="28">
        <v>12.377</v>
      </c>
      <c r="Y168" s="28">
        <v>2338</v>
      </c>
      <c r="Z168" s="25">
        <f t="shared" si="6"/>
        <v>12.377</v>
      </c>
      <c r="AA168" s="25">
        <f t="shared" si="7"/>
        <v>28937.426000000003</v>
      </c>
      <c r="AB168" s="23"/>
    </row>
    <row r="169" spans="1:28" ht="14.25" customHeight="1">
      <c r="A169" s="19">
        <f t="shared" si="8"/>
        <v>165</v>
      </c>
      <c r="B169" s="20" t="s">
        <v>1362</v>
      </c>
      <c r="C169" s="20" t="s">
        <v>1363</v>
      </c>
      <c r="D169" s="20" t="s">
        <v>1364</v>
      </c>
      <c r="E169" s="20" t="s">
        <v>1365</v>
      </c>
      <c r="F169" s="20" t="s">
        <v>1366</v>
      </c>
      <c r="G169" s="20" t="s">
        <v>1367</v>
      </c>
      <c r="H169" s="21" t="s">
        <v>1368</v>
      </c>
      <c r="I169" s="20" t="s">
        <v>842</v>
      </c>
      <c r="J169" s="20" t="s">
        <v>1369</v>
      </c>
      <c r="K169" s="20" t="s">
        <v>1370</v>
      </c>
      <c r="L169" s="27" t="s">
        <v>680</v>
      </c>
      <c r="M169" s="24" t="s">
        <v>1371</v>
      </c>
      <c r="N169" s="22" t="s">
        <v>564</v>
      </c>
      <c r="O169" s="22" t="s">
        <v>626</v>
      </c>
      <c r="P169" s="22" t="s">
        <v>566</v>
      </c>
      <c r="Q169" s="22" t="s">
        <v>564</v>
      </c>
      <c r="R169" s="22" t="s">
        <v>1372</v>
      </c>
      <c r="S169" s="24" t="s">
        <v>569</v>
      </c>
      <c r="T169" s="22" t="s">
        <v>1373</v>
      </c>
      <c r="U169" s="48" t="s">
        <v>1374</v>
      </c>
      <c r="V169" s="28">
        <v>24.46</v>
      </c>
      <c r="W169" s="28">
        <v>1600</v>
      </c>
      <c r="X169" s="28">
        <v>75.02</v>
      </c>
      <c r="Y169" s="28">
        <v>2470</v>
      </c>
      <c r="Z169" s="25">
        <f t="shared" si="6"/>
        <v>99.47999999999999</v>
      </c>
      <c r="AA169" s="25">
        <f t="shared" si="7"/>
        <v>224435.4</v>
      </c>
      <c r="AB169" s="23"/>
    </row>
    <row r="170" spans="1:28" ht="14.25" customHeight="1">
      <c r="A170" s="19">
        <f t="shared" si="8"/>
        <v>166</v>
      </c>
      <c r="B170" s="20" t="s">
        <v>1375</v>
      </c>
      <c r="C170" s="20" t="s">
        <v>1376</v>
      </c>
      <c r="D170" s="20" t="s">
        <v>1377</v>
      </c>
      <c r="E170" s="20" t="s">
        <v>1378</v>
      </c>
      <c r="F170" s="20" t="s">
        <v>1379</v>
      </c>
      <c r="G170" s="20" t="s">
        <v>1380</v>
      </c>
      <c r="H170" s="21" t="s">
        <v>1381</v>
      </c>
      <c r="I170" s="20" t="s">
        <v>835</v>
      </c>
      <c r="J170" s="20" t="s">
        <v>836</v>
      </c>
      <c r="K170" s="20" t="s">
        <v>1382</v>
      </c>
      <c r="L170" s="20" t="s">
        <v>562</v>
      </c>
      <c r="M170" s="20" t="s">
        <v>747</v>
      </c>
      <c r="N170" s="22" t="s">
        <v>564</v>
      </c>
      <c r="O170" s="22" t="s">
        <v>586</v>
      </c>
      <c r="P170" s="22" t="s">
        <v>566</v>
      </c>
      <c r="Q170" s="22" t="s">
        <v>564</v>
      </c>
      <c r="R170" s="24" t="s">
        <v>606</v>
      </c>
      <c r="S170" s="24" t="s">
        <v>569</v>
      </c>
      <c r="T170" s="22" t="s">
        <v>570</v>
      </c>
      <c r="U170" s="22" t="s">
        <v>564</v>
      </c>
      <c r="V170" s="28">
        <v>0</v>
      </c>
      <c r="W170" s="28">
        <v>0</v>
      </c>
      <c r="X170" s="28">
        <v>66.48</v>
      </c>
      <c r="Y170" s="28">
        <v>2338</v>
      </c>
      <c r="Z170" s="25">
        <f t="shared" si="6"/>
        <v>66.48</v>
      </c>
      <c r="AA170" s="25">
        <f t="shared" si="7"/>
        <v>155430.24000000002</v>
      </c>
      <c r="AB170" s="23"/>
    </row>
    <row r="171" spans="1:28" ht="14.25" customHeight="1">
      <c r="A171" s="19">
        <f t="shared" si="8"/>
        <v>167</v>
      </c>
      <c r="B171" s="20" t="s">
        <v>1383</v>
      </c>
      <c r="C171" s="20" t="s">
        <v>1384</v>
      </c>
      <c r="D171" s="20" t="s">
        <v>1377</v>
      </c>
      <c r="E171" s="20" t="s">
        <v>1378</v>
      </c>
      <c r="F171" s="20" t="s">
        <v>1379</v>
      </c>
      <c r="G171" s="20" t="s">
        <v>1380</v>
      </c>
      <c r="H171" s="21" t="s">
        <v>1381</v>
      </c>
      <c r="I171" s="20" t="s">
        <v>835</v>
      </c>
      <c r="J171" s="20" t="s">
        <v>836</v>
      </c>
      <c r="K171" s="20" t="s">
        <v>1382</v>
      </c>
      <c r="L171" s="20" t="s">
        <v>665</v>
      </c>
      <c r="M171" s="20" t="s">
        <v>747</v>
      </c>
      <c r="N171" s="22" t="s">
        <v>564</v>
      </c>
      <c r="O171" s="22" t="s">
        <v>753</v>
      </c>
      <c r="P171" s="22" t="s">
        <v>566</v>
      </c>
      <c r="Q171" s="22" t="s">
        <v>564</v>
      </c>
      <c r="R171" s="24" t="s">
        <v>606</v>
      </c>
      <c r="S171" s="24" t="s">
        <v>569</v>
      </c>
      <c r="T171" s="22" t="s">
        <v>570</v>
      </c>
      <c r="U171" s="22" t="s">
        <v>564</v>
      </c>
      <c r="V171" s="28">
        <v>0</v>
      </c>
      <c r="W171" s="28">
        <v>0</v>
      </c>
      <c r="X171" s="28">
        <v>0.001</v>
      </c>
      <c r="Y171" s="28">
        <v>2338</v>
      </c>
      <c r="Z171" s="25">
        <f t="shared" si="6"/>
        <v>0.001</v>
      </c>
      <c r="AA171" s="25">
        <f t="shared" si="7"/>
        <v>2.338</v>
      </c>
      <c r="AB171" s="23"/>
    </row>
    <row r="172" spans="1:28" ht="14.25" customHeight="1">
      <c r="A172" s="19">
        <f t="shared" si="8"/>
        <v>168</v>
      </c>
      <c r="B172" s="20" t="s">
        <v>1385</v>
      </c>
      <c r="C172" s="20" t="s">
        <v>1386</v>
      </c>
      <c r="D172" s="20" t="s">
        <v>1377</v>
      </c>
      <c r="E172" s="20" t="s">
        <v>1378</v>
      </c>
      <c r="F172" s="20" t="s">
        <v>1379</v>
      </c>
      <c r="G172" s="20" t="s">
        <v>1380</v>
      </c>
      <c r="H172" s="21" t="s">
        <v>1381</v>
      </c>
      <c r="I172" s="20" t="s">
        <v>835</v>
      </c>
      <c r="J172" s="20" t="s">
        <v>836</v>
      </c>
      <c r="K172" s="20" t="s">
        <v>1382</v>
      </c>
      <c r="L172" s="20" t="s">
        <v>562</v>
      </c>
      <c r="M172" s="20" t="s">
        <v>747</v>
      </c>
      <c r="N172" s="22" t="s">
        <v>566</v>
      </c>
      <c r="O172" s="22" t="s">
        <v>605</v>
      </c>
      <c r="P172" s="22" t="s">
        <v>566</v>
      </c>
      <c r="Q172" s="22" t="s">
        <v>564</v>
      </c>
      <c r="R172" s="24" t="s">
        <v>606</v>
      </c>
      <c r="S172" s="24" t="s">
        <v>569</v>
      </c>
      <c r="T172" s="22" t="s">
        <v>570</v>
      </c>
      <c r="U172" s="22" t="s">
        <v>564</v>
      </c>
      <c r="V172" s="28">
        <v>0</v>
      </c>
      <c r="W172" s="28">
        <v>0</v>
      </c>
      <c r="X172" s="28">
        <v>0.552</v>
      </c>
      <c r="Y172" s="28">
        <v>2338</v>
      </c>
      <c r="Z172" s="25">
        <f t="shared" si="6"/>
        <v>0.552</v>
      </c>
      <c r="AA172" s="25">
        <f t="shared" si="7"/>
        <v>1290.576</v>
      </c>
      <c r="AB172" s="23"/>
    </row>
    <row r="173" spans="1:28" ht="14.25" customHeight="1">
      <c r="A173" s="19">
        <f t="shared" si="8"/>
        <v>169</v>
      </c>
      <c r="B173" s="20" t="s">
        <v>1387</v>
      </c>
      <c r="C173" s="20" t="s">
        <v>1388</v>
      </c>
      <c r="D173" s="20" t="s">
        <v>1377</v>
      </c>
      <c r="E173" s="20" t="s">
        <v>1378</v>
      </c>
      <c r="F173" s="20" t="s">
        <v>1379</v>
      </c>
      <c r="G173" s="20" t="s">
        <v>1380</v>
      </c>
      <c r="H173" s="21" t="s">
        <v>1381</v>
      </c>
      <c r="I173" s="20" t="s">
        <v>835</v>
      </c>
      <c r="J173" s="20" t="s">
        <v>836</v>
      </c>
      <c r="K173" s="20" t="s">
        <v>1382</v>
      </c>
      <c r="L173" s="20" t="s">
        <v>562</v>
      </c>
      <c r="M173" s="20" t="s">
        <v>747</v>
      </c>
      <c r="N173" s="22" t="s">
        <v>566</v>
      </c>
      <c r="O173" s="22" t="s">
        <v>605</v>
      </c>
      <c r="P173" s="22" t="s">
        <v>566</v>
      </c>
      <c r="Q173" s="22" t="s">
        <v>564</v>
      </c>
      <c r="R173" s="24" t="s">
        <v>606</v>
      </c>
      <c r="S173" s="24" t="s">
        <v>569</v>
      </c>
      <c r="T173" s="22" t="s">
        <v>570</v>
      </c>
      <c r="U173" s="22" t="s">
        <v>564</v>
      </c>
      <c r="V173" s="28">
        <v>0</v>
      </c>
      <c r="W173" s="28">
        <v>0</v>
      </c>
      <c r="X173" s="28">
        <v>0.552</v>
      </c>
      <c r="Y173" s="28">
        <v>2338</v>
      </c>
      <c r="Z173" s="25">
        <f t="shared" si="6"/>
        <v>0.552</v>
      </c>
      <c r="AA173" s="25">
        <f t="shared" si="7"/>
        <v>1290.576</v>
      </c>
      <c r="AB173" s="23"/>
    </row>
    <row r="174" spans="1:28" ht="14.25" customHeight="1">
      <c r="A174" s="19">
        <f t="shared" si="8"/>
        <v>170</v>
      </c>
      <c r="B174" s="20" t="s">
        <v>1389</v>
      </c>
      <c r="C174" s="20" t="s">
        <v>1390</v>
      </c>
      <c r="D174" s="20" t="s">
        <v>1391</v>
      </c>
      <c r="E174" s="20" t="s">
        <v>1392</v>
      </c>
      <c r="F174" s="20" t="s">
        <v>1393</v>
      </c>
      <c r="G174" s="20" t="s">
        <v>1394</v>
      </c>
      <c r="H174" s="21" t="s">
        <v>1395</v>
      </c>
      <c r="I174" s="20" t="s">
        <v>835</v>
      </c>
      <c r="J174" s="20" t="s">
        <v>1396</v>
      </c>
      <c r="K174" s="20" t="s">
        <v>1397</v>
      </c>
      <c r="L174" s="20" t="s">
        <v>612</v>
      </c>
      <c r="M174" s="24" t="s">
        <v>613</v>
      </c>
      <c r="N174" s="22" t="s">
        <v>564</v>
      </c>
      <c r="O174" s="22" t="s">
        <v>580</v>
      </c>
      <c r="P174" s="22" t="s">
        <v>566</v>
      </c>
      <c r="Q174" s="22" t="s">
        <v>564</v>
      </c>
      <c r="R174" s="24" t="s">
        <v>606</v>
      </c>
      <c r="S174" s="24" t="s">
        <v>569</v>
      </c>
      <c r="T174" s="22" t="s">
        <v>570</v>
      </c>
      <c r="U174" s="22" t="s">
        <v>564</v>
      </c>
      <c r="V174" s="28">
        <v>38.31</v>
      </c>
      <c r="W174" s="28">
        <v>1637</v>
      </c>
      <c r="X174" s="28">
        <v>115.38</v>
      </c>
      <c r="Y174" s="28">
        <v>2565</v>
      </c>
      <c r="Z174" s="25">
        <f t="shared" si="6"/>
        <v>153.69</v>
      </c>
      <c r="AA174" s="25">
        <f t="shared" si="7"/>
        <v>358663.17000000004</v>
      </c>
      <c r="AB174" s="23"/>
    </row>
    <row r="175" spans="1:28" ht="14.25" customHeight="1">
      <c r="A175" s="19">
        <f t="shared" si="8"/>
        <v>171</v>
      </c>
      <c r="B175" s="20" t="s">
        <v>1398</v>
      </c>
      <c r="C175" s="20" t="s">
        <v>1399</v>
      </c>
      <c r="D175" s="20" t="s">
        <v>1391</v>
      </c>
      <c r="E175" s="20" t="s">
        <v>1392</v>
      </c>
      <c r="F175" s="20" t="s">
        <v>1393</v>
      </c>
      <c r="G175" s="20" t="s">
        <v>1394</v>
      </c>
      <c r="H175" s="21" t="s">
        <v>1395</v>
      </c>
      <c r="I175" s="20" t="s">
        <v>835</v>
      </c>
      <c r="J175" s="20" t="s">
        <v>1400</v>
      </c>
      <c r="K175" s="20" t="s">
        <v>1401</v>
      </c>
      <c r="L175" s="20" t="s">
        <v>612</v>
      </c>
      <c r="M175" s="24" t="s">
        <v>613</v>
      </c>
      <c r="N175" s="22" t="s">
        <v>564</v>
      </c>
      <c r="O175" s="22" t="s">
        <v>586</v>
      </c>
      <c r="P175" s="22" t="s">
        <v>566</v>
      </c>
      <c r="Q175" s="22" t="s">
        <v>564</v>
      </c>
      <c r="R175" s="24" t="s">
        <v>606</v>
      </c>
      <c r="S175" s="24" t="s">
        <v>569</v>
      </c>
      <c r="T175" s="22" t="s">
        <v>570</v>
      </c>
      <c r="U175" s="22" t="s">
        <v>564</v>
      </c>
      <c r="V175" s="28">
        <v>7.996</v>
      </c>
      <c r="W175" s="28">
        <v>1637</v>
      </c>
      <c r="X175" s="28">
        <v>3.835</v>
      </c>
      <c r="Y175" s="28">
        <v>2565</v>
      </c>
      <c r="Z175" s="25">
        <f t="shared" si="6"/>
        <v>11.831</v>
      </c>
      <c r="AA175" s="25">
        <f t="shared" si="7"/>
        <v>22926.227</v>
      </c>
      <c r="AB175" s="23"/>
    </row>
    <row r="176" spans="1:28" ht="14.25" customHeight="1">
      <c r="A176" s="19">
        <f t="shared" si="8"/>
        <v>172</v>
      </c>
      <c r="B176" s="20" t="s">
        <v>1402</v>
      </c>
      <c r="C176" s="20" t="s">
        <v>1403</v>
      </c>
      <c r="D176" s="20" t="s">
        <v>1391</v>
      </c>
      <c r="E176" s="20" t="s">
        <v>1392</v>
      </c>
      <c r="F176" s="20" t="s">
        <v>1393</v>
      </c>
      <c r="G176" s="20" t="s">
        <v>1394</v>
      </c>
      <c r="H176" s="21" t="s">
        <v>1395</v>
      </c>
      <c r="I176" s="20" t="s">
        <v>835</v>
      </c>
      <c r="J176" s="20" t="s">
        <v>1400</v>
      </c>
      <c r="K176" s="20" t="s">
        <v>1401</v>
      </c>
      <c r="L176" s="20" t="s">
        <v>612</v>
      </c>
      <c r="M176" s="24" t="s">
        <v>613</v>
      </c>
      <c r="N176" s="22" t="s">
        <v>564</v>
      </c>
      <c r="O176" s="22" t="s">
        <v>609</v>
      </c>
      <c r="P176" s="22" t="s">
        <v>566</v>
      </c>
      <c r="Q176" s="22" t="s">
        <v>564</v>
      </c>
      <c r="R176" s="24" t="s">
        <v>606</v>
      </c>
      <c r="S176" s="24" t="s">
        <v>569</v>
      </c>
      <c r="T176" s="22" t="s">
        <v>570</v>
      </c>
      <c r="U176" s="22" t="s">
        <v>564</v>
      </c>
      <c r="V176" s="28">
        <v>5.138</v>
      </c>
      <c r="W176" s="28">
        <v>1637</v>
      </c>
      <c r="X176" s="28">
        <v>10.099</v>
      </c>
      <c r="Y176" s="28">
        <v>2565</v>
      </c>
      <c r="Z176" s="25">
        <f t="shared" si="6"/>
        <v>15.237</v>
      </c>
      <c r="AA176" s="25">
        <f t="shared" si="7"/>
        <v>34314.841</v>
      </c>
      <c r="AB176" s="23"/>
    </row>
    <row r="177" spans="1:28" ht="14.25" customHeight="1">
      <c r="A177" s="19">
        <f t="shared" si="8"/>
        <v>173</v>
      </c>
      <c r="B177" s="20" t="s">
        <v>1404</v>
      </c>
      <c r="C177" s="20" t="s">
        <v>1405</v>
      </c>
      <c r="D177" s="20" t="s">
        <v>1391</v>
      </c>
      <c r="E177" s="20" t="s">
        <v>1392</v>
      </c>
      <c r="F177" s="20" t="s">
        <v>1393</v>
      </c>
      <c r="G177" s="20" t="s">
        <v>1394</v>
      </c>
      <c r="H177" s="21" t="s">
        <v>1395</v>
      </c>
      <c r="I177" s="20" t="s">
        <v>835</v>
      </c>
      <c r="J177" s="20" t="s">
        <v>1406</v>
      </c>
      <c r="K177" s="20" t="s">
        <v>1407</v>
      </c>
      <c r="L177" s="20" t="s">
        <v>562</v>
      </c>
      <c r="M177" s="20" t="s">
        <v>747</v>
      </c>
      <c r="N177" s="22" t="s">
        <v>564</v>
      </c>
      <c r="O177" s="22" t="s">
        <v>590</v>
      </c>
      <c r="P177" s="22" t="s">
        <v>566</v>
      </c>
      <c r="Q177" s="22" t="s">
        <v>564</v>
      </c>
      <c r="R177" s="24" t="s">
        <v>606</v>
      </c>
      <c r="S177" s="24" t="s">
        <v>569</v>
      </c>
      <c r="T177" s="22" t="s">
        <v>570</v>
      </c>
      <c r="U177" s="22" t="s">
        <v>564</v>
      </c>
      <c r="V177" s="28">
        <v>0</v>
      </c>
      <c r="W177" s="28">
        <v>0</v>
      </c>
      <c r="X177" s="28">
        <v>0.036</v>
      </c>
      <c r="Y177" s="28">
        <v>2338</v>
      </c>
      <c r="Z177" s="25">
        <f t="shared" si="6"/>
        <v>0.036</v>
      </c>
      <c r="AA177" s="25">
        <f t="shared" si="7"/>
        <v>84.16799999999999</v>
      </c>
      <c r="AB177" s="23"/>
    </row>
    <row r="178" spans="1:28" ht="14.25">
      <c r="A178" s="19">
        <f t="shared" si="8"/>
        <v>174</v>
      </c>
      <c r="B178" s="20" t="s">
        <v>1408</v>
      </c>
      <c r="C178" s="20" t="s">
        <v>1409</v>
      </c>
      <c r="D178" s="20" t="s">
        <v>1391</v>
      </c>
      <c r="E178" s="20" t="s">
        <v>1392</v>
      </c>
      <c r="F178" s="20" t="s">
        <v>1393</v>
      </c>
      <c r="G178" s="20" t="s">
        <v>1394</v>
      </c>
      <c r="H178" s="21" t="s">
        <v>1395</v>
      </c>
      <c r="I178" s="20" t="s">
        <v>835</v>
      </c>
      <c r="J178" s="20" t="s">
        <v>836</v>
      </c>
      <c r="K178" s="20" t="s">
        <v>1410</v>
      </c>
      <c r="L178" s="20" t="s">
        <v>612</v>
      </c>
      <c r="M178" s="24" t="s">
        <v>613</v>
      </c>
      <c r="N178" s="22" t="s">
        <v>564</v>
      </c>
      <c r="O178" s="22" t="s">
        <v>651</v>
      </c>
      <c r="P178" s="22" t="s">
        <v>566</v>
      </c>
      <c r="Q178" s="22" t="s">
        <v>564</v>
      </c>
      <c r="R178" s="24" t="s">
        <v>606</v>
      </c>
      <c r="S178" s="24" t="s">
        <v>569</v>
      </c>
      <c r="T178" s="22" t="s">
        <v>570</v>
      </c>
      <c r="U178" s="22" t="s">
        <v>564</v>
      </c>
      <c r="V178" s="28">
        <v>2.46</v>
      </c>
      <c r="W178" s="28">
        <v>1637</v>
      </c>
      <c r="X178" s="28">
        <v>9.9</v>
      </c>
      <c r="Y178" s="28">
        <v>2338</v>
      </c>
      <c r="Z178" s="25">
        <f t="shared" si="6"/>
        <v>12.36</v>
      </c>
      <c r="AA178" s="25">
        <f t="shared" si="7"/>
        <v>27173.22</v>
      </c>
      <c r="AB178" s="23"/>
    </row>
    <row r="179" spans="1:28" ht="14.25">
      <c r="A179" s="19">
        <f t="shared" si="8"/>
        <v>175</v>
      </c>
      <c r="B179" s="20" t="s">
        <v>1411</v>
      </c>
      <c r="C179" s="20" t="s">
        <v>1412</v>
      </c>
      <c r="D179" s="20" t="s">
        <v>1391</v>
      </c>
      <c r="E179" s="20" t="s">
        <v>1392</v>
      </c>
      <c r="F179" s="20" t="s">
        <v>1393</v>
      </c>
      <c r="G179" s="20" t="s">
        <v>1394</v>
      </c>
      <c r="H179" s="21" t="s">
        <v>1395</v>
      </c>
      <c r="I179" s="20" t="s">
        <v>835</v>
      </c>
      <c r="J179" s="20" t="s">
        <v>1413</v>
      </c>
      <c r="K179" s="20" t="s">
        <v>1414</v>
      </c>
      <c r="L179" s="20" t="s">
        <v>665</v>
      </c>
      <c r="M179" s="20" t="s">
        <v>747</v>
      </c>
      <c r="N179" s="22" t="s">
        <v>564</v>
      </c>
      <c r="O179" s="22" t="s">
        <v>590</v>
      </c>
      <c r="P179" s="22" t="s">
        <v>566</v>
      </c>
      <c r="Q179" s="22" t="s">
        <v>564</v>
      </c>
      <c r="R179" s="24" t="s">
        <v>606</v>
      </c>
      <c r="S179" s="24" t="s">
        <v>569</v>
      </c>
      <c r="T179" s="22" t="s">
        <v>570</v>
      </c>
      <c r="U179" s="22" t="s">
        <v>564</v>
      </c>
      <c r="V179" s="28">
        <v>0</v>
      </c>
      <c r="W179" s="28">
        <v>0</v>
      </c>
      <c r="X179" s="28">
        <v>0</v>
      </c>
      <c r="Y179" s="28">
        <v>2338</v>
      </c>
      <c r="Z179" s="25">
        <f t="shared" si="6"/>
        <v>0</v>
      </c>
      <c r="AA179" s="25">
        <f t="shared" si="7"/>
        <v>0</v>
      </c>
      <c r="AB179" s="23" t="s">
        <v>1184</v>
      </c>
    </row>
    <row r="180" spans="1:28" ht="14.25">
      <c r="A180" s="19">
        <f t="shared" si="8"/>
        <v>176</v>
      </c>
      <c r="B180" s="20" t="s">
        <v>1415</v>
      </c>
      <c r="C180" s="20" t="s">
        <v>1416</v>
      </c>
      <c r="D180" s="20" t="s">
        <v>1391</v>
      </c>
      <c r="E180" s="20" t="s">
        <v>1392</v>
      </c>
      <c r="F180" s="20" t="s">
        <v>1393</v>
      </c>
      <c r="G180" s="20" t="s">
        <v>1394</v>
      </c>
      <c r="H180" s="21" t="s">
        <v>1395</v>
      </c>
      <c r="I180" s="20" t="s">
        <v>835</v>
      </c>
      <c r="J180" s="20" t="s">
        <v>1413</v>
      </c>
      <c r="K180" s="20" t="s">
        <v>1414</v>
      </c>
      <c r="L180" s="20" t="s">
        <v>665</v>
      </c>
      <c r="M180" s="20" t="s">
        <v>747</v>
      </c>
      <c r="N180" s="22" t="s">
        <v>564</v>
      </c>
      <c r="O180" s="22" t="s">
        <v>590</v>
      </c>
      <c r="P180" s="22" t="s">
        <v>566</v>
      </c>
      <c r="Q180" s="22" t="s">
        <v>564</v>
      </c>
      <c r="R180" s="24" t="s">
        <v>606</v>
      </c>
      <c r="S180" s="24" t="s">
        <v>569</v>
      </c>
      <c r="T180" s="22" t="s">
        <v>570</v>
      </c>
      <c r="U180" s="22" t="s">
        <v>564</v>
      </c>
      <c r="V180" s="28">
        <v>0</v>
      </c>
      <c r="W180" s="28">
        <v>0</v>
      </c>
      <c r="X180" s="28">
        <v>8.575</v>
      </c>
      <c r="Y180" s="28">
        <v>2338</v>
      </c>
      <c r="Z180" s="25">
        <f t="shared" si="6"/>
        <v>8.575</v>
      </c>
      <c r="AA180" s="25">
        <f t="shared" si="7"/>
        <v>20048.35</v>
      </c>
      <c r="AB180" s="23"/>
    </row>
    <row r="181" spans="1:28" ht="12.75">
      <c r="A181" s="19">
        <f t="shared" si="8"/>
        <v>177</v>
      </c>
      <c r="B181" s="20" t="s">
        <v>1417</v>
      </c>
      <c r="C181" s="20" t="s">
        <v>1418</v>
      </c>
      <c r="D181" s="20" t="s">
        <v>1419</v>
      </c>
      <c r="E181" s="20" t="s">
        <v>1420</v>
      </c>
      <c r="F181" s="20" t="s">
        <v>1421</v>
      </c>
      <c r="G181" s="20" t="s">
        <v>1422</v>
      </c>
      <c r="H181" s="20" t="s">
        <v>1423</v>
      </c>
      <c r="I181" s="20" t="s">
        <v>849</v>
      </c>
      <c r="J181" s="20" t="s">
        <v>1424</v>
      </c>
      <c r="K181" s="20" t="s">
        <v>1425</v>
      </c>
      <c r="L181" s="20" t="s">
        <v>562</v>
      </c>
      <c r="M181" s="20" t="s">
        <v>747</v>
      </c>
      <c r="N181" s="22" t="s">
        <v>564</v>
      </c>
      <c r="O181" s="22" t="s">
        <v>580</v>
      </c>
      <c r="P181" s="22" t="s">
        <v>566</v>
      </c>
      <c r="Q181" s="22" t="s">
        <v>694</v>
      </c>
      <c r="R181" s="29" t="s">
        <v>606</v>
      </c>
      <c r="S181" s="29" t="s">
        <v>569</v>
      </c>
      <c r="T181" s="22" t="s">
        <v>570</v>
      </c>
      <c r="U181" s="22" t="s">
        <v>564</v>
      </c>
      <c r="V181" s="25"/>
      <c r="W181" s="25"/>
      <c r="X181" s="25">
        <v>58.86</v>
      </c>
      <c r="Y181" s="25">
        <v>2338</v>
      </c>
      <c r="Z181" s="25">
        <f t="shared" si="6"/>
        <v>58.86</v>
      </c>
      <c r="AA181" s="25">
        <f t="shared" si="7"/>
        <v>137614.68</v>
      </c>
      <c r="AB181" s="23"/>
    </row>
    <row r="182" spans="1:28" ht="12.75">
      <c r="A182" s="19">
        <f t="shared" si="8"/>
        <v>178</v>
      </c>
      <c r="B182" s="20" t="s">
        <v>1426</v>
      </c>
      <c r="C182" s="20" t="s">
        <v>1427</v>
      </c>
      <c r="D182" s="20" t="s">
        <v>1419</v>
      </c>
      <c r="E182" s="20" t="s">
        <v>1420</v>
      </c>
      <c r="F182" s="20" t="s">
        <v>1421</v>
      </c>
      <c r="G182" s="20" t="s">
        <v>1422</v>
      </c>
      <c r="H182" s="20" t="s">
        <v>1423</v>
      </c>
      <c r="I182" s="20" t="s">
        <v>849</v>
      </c>
      <c r="J182" s="20" t="s">
        <v>1424</v>
      </c>
      <c r="K182" s="20" t="s">
        <v>1425</v>
      </c>
      <c r="L182" s="20" t="s">
        <v>612</v>
      </c>
      <c r="M182" s="20" t="s">
        <v>625</v>
      </c>
      <c r="N182" s="22" t="s">
        <v>564</v>
      </c>
      <c r="O182" s="22" t="s">
        <v>633</v>
      </c>
      <c r="P182" s="22" t="s">
        <v>566</v>
      </c>
      <c r="Q182" s="22" t="s">
        <v>694</v>
      </c>
      <c r="R182" s="29" t="s">
        <v>606</v>
      </c>
      <c r="S182" s="29" t="s">
        <v>569</v>
      </c>
      <c r="T182" s="22" t="s">
        <v>570</v>
      </c>
      <c r="U182" s="22" t="s">
        <v>564</v>
      </c>
      <c r="V182" s="25">
        <v>0.393</v>
      </c>
      <c r="W182" s="25">
        <v>1637</v>
      </c>
      <c r="X182" s="25">
        <v>1.165</v>
      </c>
      <c r="Y182" s="25">
        <v>2565</v>
      </c>
      <c r="Z182" s="25">
        <f t="shared" si="6"/>
        <v>1.558</v>
      </c>
      <c r="AA182" s="25">
        <f t="shared" si="7"/>
        <v>3631.566</v>
      </c>
      <c r="AB182" s="23"/>
    </row>
    <row r="183" spans="1:28" ht="14.25">
      <c r="A183" s="19">
        <f t="shared" si="8"/>
        <v>179</v>
      </c>
      <c r="B183" s="20"/>
      <c r="C183" s="20" t="s">
        <v>1428</v>
      </c>
      <c r="D183" s="20" t="s">
        <v>1429</v>
      </c>
      <c r="E183" s="20" t="s">
        <v>1430</v>
      </c>
      <c r="F183" s="20" t="s">
        <v>1431</v>
      </c>
      <c r="G183" s="20" t="s">
        <v>1432</v>
      </c>
      <c r="H183" s="21" t="s">
        <v>1433</v>
      </c>
      <c r="I183" s="20" t="s">
        <v>842</v>
      </c>
      <c r="J183" s="20" t="s">
        <v>843</v>
      </c>
      <c r="K183" s="20"/>
      <c r="L183" s="27" t="s">
        <v>665</v>
      </c>
      <c r="M183" s="20" t="s">
        <v>1434</v>
      </c>
      <c r="N183" s="22" t="s">
        <v>564</v>
      </c>
      <c r="O183" s="22" t="s">
        <v>590</v>
      </c>
      <c r="P183" s="22" t="s">
        <v>566</v>
      </c>
      <c r="Q183" s="22" t="s">
        <v>591</v>
      </c>
      <c r="R183" s="22" t="s">
        <v>1372</v>
      </c>
      <c r="S183" s="24" t="s">
        <v>569</v>
      </c>
      <c r="T183" s="22" t="s">
        <v>1373</v>
      </c>
      <c r="U183" s="48" t="s">
        <v>1435</v>
      </c>
      <c r="V183" s="28">
        <v>0</v>
      </c>
      <c r="W183" s="28">
        <v>0</v>
      </c>
      <c r="X183" s="28">
        <v>0</v>
      </c>
      <c r="Y183" s="28">
        <v>2263</v>
      </c>
      <c r="Z183" s="25">
        <f t="shared" si="6"/>
        <v>0</v>
      </c>
      <c r="AA183" s="25">
        <f t="shared" si="7"/>
        <v>0</v>
      </c>
      <c r="AB183" s="22" t="s">
        <v>1184</v>
      </c>
    </row>
    <row r="184" spans="1:28" ht="14.25">
      <c r="A184" s="19">
        <f t="shared" si="8"/>
        <v>180</v>
      </c>
      <c r="B184" s="20"/>
      <c r="C184" s="20" t="s">
        <v>1436</v>
      </c>
      <c r="D184" s="20" t="s">
        <v>1429</v>
      </c>
      <c r="E184" s="20" t="s">
        <v>1430</v>
      </c>
      <c r="F184" s="20" t="s">
        <v>1431</v>
      </c>
      <c r="G184" s="20" t="s">
        <v>1432</v>
      </c>
      <c r="H184" s="21" t="s">
        <v>1433</v>
      </c>
      <c r="I184" s="20" t="s">
        <v>842</v>
      </c>
      <c r="J184" s="20" t="s">
        <v>1369</v>
      </c>
      <c r="K184" s="20" t="s">
        <v>1437</v>
      </c>
      <c r="L184" s="27" t="s">
        <v>680</v>
      </c>
      <c r="M184" s="20" t="s">
        <v>1371</v>
      </c>
      <c r="N184" s="22" t="s">
        <v>564</v>
      </c>
      <c r="O184" s="22" t="s">
        <v>1438</v>
      </c>
      <c r="P184" s="22" t="s">
        <v>566</v>
      </c>
      <c r="Q184" s="22" t="s">
        <v>591</v>
      </c>
      <c r="R184" s="22" t="s">
        <v>1372</v>
      </c>
      <c r="S184" s="24" t="s">
        <v>569</v>
      </c>
      <c r="T184" s="22" t="s">
        <v>1373</v>
      </c>
      <c r="U184" s="48" t="s">
        <v>1435</v>
      </c>
      <c r="V184" s="28">
        <v>93.12</v>
      </c>
      <c r="W184" s="28">
        <v>1600</v>
      </c>
      <c r="X184" s="28">
        <v>286.72</v>
      </c>
      <c r="Y184" s="28">
        <v>2470</v>
      </c>
      <c r="Z184" s="25">
        <f t="shared" si="6"/>
        <v>379.84000000000003</v>
      </c>
      <c r="AA184" s="25">
        <f t="shared" si="7"/>
        <v>857190.4</v>
      </c>
      <c r="AB184" s="22" t="s">
        <v>1439</v>
      </c>
    </row>
    <row r="185" spans="1:28" ht="12.75">
      <c r="A185" s="19">
        <f t="shared" si="8"/>
        <v>181</v>
      </c>
      <c r="B185" s="20" t="s">
        <v>1440</v>
      </c>
      <c r="C185" s="20" t="s">
        <v>1441</v>
      </c>
      <c r="D185" s="20" t="s">
        <v>1442</v>
      </c>
      <c r="E185" s="20" t="s">
        <v>1443</v>
      </c>
      <c r="F185" s="20" t="s">
        <v>1444</v>
      </c>
      <c r="G185" s="20" t="s">
        <v>1445</v>
      </c>
      <c r="H185" s="20" t="s">
        <v>1446</v>
      </c>
      <c r="I185" s="20" t="s">
        <v>1447</v>
      </c>
      <c r="J185" s="20" t="s">
        <v>1448</v>
      </c>
      <c r="K185" s="20" t="s">
        <v>795</v>
      </c>
      <c r="L185" s="20" t="s">
        <v>665</v>
      </c>
      <c r="M185" s="20" t="s">
        <v>1449</v>
      </c>
      <c r="N185" s="22" t="s">
        <v>566</v>
      </c>
      <c r="O185" s="22" t="s">
        <v>590</v>
      </c>
      <c r="P185" s="22"/>
      <c r="Q185" s="22"/>
      <c r="R185" s="29" t="s">
        <v>1450</v>
      </c>
      <c r="S185" s="29" t="s">
        <v>569</v>
      </c>
      <c r="T185" s="49" t="s">
        <v>1451</v>
      </c>
      <c r="U185" s="22"/>
      <c r="V185" s="25"/>
      <c r="W185" s="25"/>
      <c r="X185" s="25">
        <v>3.739</v>
      </c>
      <c r="Y185" s="25">
        <v>2263</v>
      </c>
      <c r="Z185" s="25">
        <f t="shared" si="6"/>
        <v>3.739</v>
      </c>
      <c r="AA185" s="25">
        <f t="shared" si="7"/>
        <v>8461.357</v>
      </c>
      <c r="AB185" s="23"/>
    </row>
    <row r="186" spans="1:28" ht="12.75">
      <c r="A186" s="19">
        <f t="shared" si="8"/>
        <v>182</v>
      </c>
      <c r="B186" s="20" t="s">
        <v>1452</v>
      </c>
      <c r="C186" s="20" t="s">
        <v>1453</v>
      </c>
      <c r="D186" s="20" t="s">
        <v>1442</v>
      </c>
      <c r="E186" s="20" t="s">
        <v>1443</v>
      </c>
      <c r="F186" s="20" t="s">
        <v>1444</v>
      </c>
      <c r="G186" s="20" t="s">
        <v>1454</v>
      </c>
      <c r="H186" s="20" t="s">
        <v>1446</v>
      </c>
      <c r="I186" s="20" t="s">
        <v>1447</v>
      </c>
      <c r="J186" s="20" t="s">
        <v>1448</v>
      </c>
      <c r="K186" s="20" t="s">
        <v>795</v>
      </c>
      <c r="L186" s="20" t="s">
        <v>612</v>
      </c>
      <c r="M186" s="20" t="s">
        <v>1455</v>
      </c>
      <c r="N186" s="22" t="s">
        <v>564</v>
      </c>
      <c r="O186" s="22" t="s">
        <v>795</v>
      </c>
      <c r="P186" s="22"/>
      <c r="Q186" s="22"/>
      <c r="R186" s="29" t="s">
        <v>1450</v>
      </c>
      <c r="S186" s="29" t="s">
        <v>569</v>
      </c>
      <c r="T186" s="49" t="s">
        <v>1451</v>
      </c>
      <c r="U186" s="22"/>
      <c r="V186" s="25">
        <v>6.35</v>
      </c>
      <c r="W186" s="25">
        <v>1600</v>
      </c>
      <c r="X186" s="25">
        <v>20.455</v>
      </c>
      <c r="Y186" s="25">
        <v>2470</v>
      </c>
      <c r="Z186" s="25">
        <f t="shared" si="6"/>
        <v>26.805</v>
      </c>
      <c r="AA186" s="25">
        <f t="shared" si="7"/>
        <v>60683.85</v>
      </c>
      <c r="AB186" s="23"/>
    </row>
    <row r="187" spans="1:28" ht="14.25">
      <c r="A187" s="19">
        <f t="shared" si="8"/>
        <v>183</v>
      </c>
      <c r="B187" s="20" t="s">
        <v>1456</v>
      </c>
      <c r="C187" s="20" t="s">
        <v>1457</v>
      </c>
      <c r="D187" s="20" t="s">
        <v>1458</v>
      </c>
      <c r="E187" s="20" t="s">
        <v>1459</v>
      </c>
      <c r="F187" s="20" t="s">
        <v>1460</v>
      </c>
      <c r="G187" s="20" t="s">
        <v>1461</v>
      </c>
      <c r="H187" s="21" t="s">
        <v>1462</v>
      </c>
      <c r="I187" s="20" t="s">
        <v>807</v>
      </c>
      <c r="J187" s="20" t="s">
        <v>1463</v>
      </c>
      <c r="K187" s="20" t="s">
        <v>1464</v>
      </c>
      <c r="L187" s="27" t="s">
        <v>612</v>
      </c>
      <c r="M187" s="20" t="s">
        <v>736</v>
      </c>
      <c r="N187" s="22" t="s">
        <v>564</v>
      </c>
      <c r="O187" s="22" t="s">
        <v>609</v>
      </c>
      <c r="P187" s="22" t="s">
        <v>566</v>
      </c>
      <c r="Q187" s="22" t="s">
        <v>664</v>
      </c>
      <c r="R187" s="22" t="s">
        <v>730</v>
      </c>
      <c r="S187" s="22" t="s">
        <v>731</v>
      </c>
      <c r="T187" s="22" t="s">
        <v>570</v>
      </c>
      <c r="U187" s="22" t="s">
        <v>564</v>
      </c>
      <c r="V187" s="28">
        <v>8.07</v>
      </c>
      <c r="W187" s="28">
        <v>1435</v>
      </c>
      <c r="X187" s="28">
        <v>12.25</v>
      </c>
      <c r="Y187" s="28">
        <v>2257</v>
      </c>
      <c r="Z187" s="25">
        <f t="shared" si="6"/>
        <v>20.32</v>
      </c>
      <c r="AA187" s="25">
        <f t="shared" si="7"/>
        <v>39228.7</v>
      </c>
      <c r="AB187" s="22"/>
    </row>
    <row r="188" spans="1:28" ht="14.25">
      <c r="A188" s="19">
        <f t="shared" si="8"/>
        <v>184</v>
      </c>
      <c r="B188" s="20" t="s">
        <v>1465</v>
      </c>
      <c r="C188" s="20" t="s">
        <v>1466</v>
      </c>
      <c r="D188" s="20" t="s">
        <v>1458</v>
      </c>
      <c r="E188" s="20" t="s">
        <v>1459</v>
      </c>
      <c r="F188" s="20" t="s">
        <v>1460</v>
      </c>
      <c r="G188" s="20" t="s">
        <v>1461</v>
      </c>
      <c r="H188" s="21" t="s">
        <v>1462</v>
      </c>
      <c r="I188" s="20" t="s">
        <v>807</v>
      </c>
      <c r="J188" s="20" t="s">
        <v>1463</v>
      </c>
      <c r="K188" s="20" t="s">
        <v>1464</v>
      </c>
      <c r="L188" s="27" t="s">
        <v>612</v>
      </c>
      <c r="M188" s="20" t="s">
        <v>736</v>
      </c>
      <c r="N188" s="22" t="s">
        <v>564</v>
      </c>
      <c r="O188" s="22" t="s">
        <v>626</v>
      </c>
      <c r="P188" s="22" t="s">
        <v>566</v>
      </c>
      <c r="Q188" s="22" t="s">
        <v>664</v>
      </c>
      <c r="R188" s="22" t="s">
        <v>730</v>
      </c>
      <c r="S188" s="22" t="s">
        <v>731</v>
      </c>
      <c r="T188" s="22" t="s">
        <v>570</v>
      </c>
      <c r="U188" s="22" t="s">
        <v>564</v>
      </c>
      <c r="V188" s="28">
        <v>9.045</v>
      </c>
      <c r="W188" s="28">
        <v>1435</v>
      </c>
      <c r="X188" s="28">
        <v>11.465</v>
      </c>
      <c r="Y188" s="28">
        <v>2257</v>
      </c>
      <c r="Z188" s="25">
        <f t="shared" si="6"/>
        <v>20.509999999999998</v>
      </c>
      <c r="AA188" s="25">
        <f t="shared" si="7"/>
        <v>38856.08</v>
      </c>
      <c r="AB188" s="22"/>
    </row>
    <row r="189" spans="1:28" ht="12.75">
      <c r="A189" s="19">
        <f t="shared" si="8"/>
        <v>185</v>
      </c>
      <c r="B189" s="20" t="s">
        <v>1467</v>
      </c>
      <c r="C189" s="20" t="s">
        <v>1468</v>
      </c>
      <c r="D189" s="20" t="s">
        <v>1469</v>
      </c>
      <c r="E189" s="20" t="s">
        <v>1470</v>
      </c>
      <c r="F189" s="44" t="s">
        <v>1471</v>
      </c>
      <c r="G189" s="20" t="s">
        <v>1472</v>
      </c>
      <c r="H189" s="20" t="s">
        <v>1473</v>
      </c>
      <c r="I189" s="20" t="s">
        <v>820</v>
      </c>
      <c r="J189" s="20" t="s">
        <v>1057</v>
      </c>
      <c r="K189" s="20" t="s">
        <v>1474</v>
      </c>
      <c r="L189" s="20" t="s">
        <v>612</v>
      </c>
      <c r="M189" s="20" t="s">
        <v>736</v>
      </c>
      <c r="N189" s="22" t="s">
        <v>564</v>
      </c>
      <c r="O189" s="22" t="s">
        <v>1475</v>
      </c>
      <c r="P189" s="22" t="s">
        <v>566</v>
      </c>
      <c r="Q189" s="22" t="s">
        <v>822</v>
      </c>
      <c r="R189" s="29" t="s">
        <v>730</v>
      </c>
      <c r="S189" s="29" t="s">
        <v>731</v>
      </c>
      <c r="T189" s="22" t="s">
        <v>570</v>
      </c>
      <c r="U189" s="22" t="s">
        <v>564</v>
      </c>
      <c r="V189" s="25">
        <v>0.003</v>
      </c>
      <c r="W189" s="25">
        <v>1435</v>
      </c>
      <c r="X189" s="25">
        <v>0.193</v>
      </c>
      <c r="Y189" s="25">
        <v>2257</v>
      </c>
      <c r="Z189" s="25">
        <f t="shared" si="6"/>
        <v>0.196</v>
      </c>
      <c r="AA189" s="25">
        <f t="shared" si="7"/>
        <v>439.906</v>
      </c>
      <c r="AB189" s="23"/>
    </row>
    <row r="190" spans="1:28" ht="12.75">
      <c r="A190" s="19">
        <f t="shared" si="8"/>
        <v>186</v>
      </c>
      <c r="B190" s="20" t="s">
        <v>1476</v>
      </c>
      <c r="C190" s="20" t="s">
        <v>1477</v>
      </c>
      <c r="D190" s="20" t="s">
        <v>1469</v>
      </c>
      <c r="E190" s="20" t="s">
        <v>1470</v>
      </c>
      <c r="F190" s="44" t="s">
        <v>1471</v>
      </c>
      <c r="G190" s="20" t="s">
        <v>1472</v>
      </c>
      <c r="H190" s="20" t="s">
        <v>1473</v>
      </c>
      <c r="I190" s="20" t="s">
        <v>820</v>
      </c>
      <c r="J190" s="20" t="s">
        <v>1057</v>
      </c>
      <c r="K190" s="20" t="s">
        <v>1474</v>
      </c>
      <c r="L190" s="20" t="s">
        <v>562</v>
      </c>
      <c r="M190" s="20" t="s">
        <v>729</v>
      </c>
      <c r="N190" s="22" t="s">
        <v>564</v>
      </c>
      <c r="O190" s="22" t="s">
        <v>1475</v>
      </c>
      <c r="P190" s="22" t="s">
        <v>566</v>
      </c>
      <c r="Q190" s="22" t="s">
        <v>822</v>
      </c>
      <c r="R190" s="29" t="s">
        <v>730</v>
      </c>
      <c r="S190" s="29" t="s">
        <v>731</v>
      </c>
      <c r="T190" s="22" t="s">
        <v>570</v>
      </c>
      <c r="U190" s="22" t="s">
        <v>564</v>
      </c>
      <c r="V190" s="25"/>
      <c r="W190" s="25"/>
      <c r="X190" s="25">
        <v>0.177</v>
      </c>
      <c r="Y190" s="25">
        <v>2030</v>
      </c>
      <c r="Z190" s="25">
        <f t="shared" si="6"/>
        <v>0.177</v>
      </c>
      <c r="AA190" s="25">
        <f t="shared" si="7"/>
        <v>359.31</v>
      </c>
      <c r="AB190" s="23"/>
    </row>
    <row r="191" spans="1:28" ht="12.75">
      <c r="A191" s="19">
        <f t="shared" si="8"/>
        <v>187</v>
      </c>
      <c r="B191" s="20" t="s">
        <v>1478</v>
      </c>
      <c r="C191" s="20" t="s">
        <v>1479</v>
      </c>
      <c r="D191" s="20" t="s">
        <v>1469</v>
      </c>
      <c r="E191" s="20" t="s">
        <v>1470</v>
      </c>
      <c r="F191" s="44" t="s">
        <v>1471</v>
      </c>
      <c r="G191" s="20" t="s">
        <v>1472</v>
      </c>
      <c r="H191" s="20" t="s">
        <v>1473</v>
      </c>
      <c r="I191" s="20" t="s">
        <v>820</v>
      </c>
      <c r="J191" s="20" t="s">
        <v>1057</v>
      </c>
      <c r="K191" s="20" t="s">
        <v>1474</v>
      </c>
      <c r="L191" s="20" t="s">
        <v>562</v>
      </c>
      <c r="M191" s="20" t="s">
        <v>729</v>
      </c>
      <c r="N191" s="22" t="s">
        <v>564</v>
      </c>
      <c r="O191" s="22" t="s">
        <v>590</v>
      </c>
      <c r="P191" s="22" t="s">
        <v>566</v>
      </c>
      <c r="Q191" s="22" t="s">
        <v>822</v>
      </c>
      <c r="R191" s="29" t="s">
        <v>730</v>
      </c>
      <c r="S191" s="29" t="s">
        <v>731</v>
      </c>
      <c r="T191" s="22" t="s">
        <v>570</v>
      </c>
      <c r="U191" s="22" t="s">
        <v>564</v>
      </c>
      <c r="V191" s="25"/>
      <c r="W191" s="25"/>
      <c r="X191" s="25">
        <v>2.727</v>
      </c>
      <c r="Y191" s="25">
        <v>2030</v>
      </c>
      <c r="Z191" s="25">
        <f t="shared" si="6"/>
        <v>2.727</v>
      </c>
      <c r="AA191" s="25">
        <f t="shared" si="7"/>
        <v>5535.8099999999995</v>
      </c>
      <c r="AB191" s="23"/>
    </row>
    <row r="192" spans="1:28" ht="12.75">
      <c r="A192" s="19">
        <f t="shared" si="8"/>
        <v>188</v>
      </c>
      <c r="B192" s="20" t="s">
        <v>1480</v>
      </c>
      <c r="C192" s="20" t="s">
        <v>1481</v>
      </c>
      <c r="D192" s="20" t="s">
        <v>1469</v>
      </c>
      <c r="E192" s="20" t="s">
        <v>1470</v>
      </c>
      <c r="F192" s="44" t="s">
        <v>1471</v>
      </c>
      <c r="G192" s="20" t="s">
        <v>1472</v>
      </c>
      <c r="H192" s="20" t="s">
        <v>1473</v>
      </c>
      <c r="I192" s="20" t="s">
        <v>820</v>
      </c>
      <c r="J192" s="20" t="s">
        <v>1057</v>
      </c>
      <c r="K192" s="20" t="s">
        <v>1474</v>
      </c>
      <c r="L192" s="20" t="s">
        <v>612</v>
      </c>
      <c r="M192" s="20" t="s">
        <v>736</v>
      </c>
      <c r="N192" s="22" t="s">
        <v>564</v>
      </c>
      <c r="O192" s="22" t="s">
        <v>1012</v>
      </c>
      <c r="P192" s="22" t="s">
        <v>566</v>
      </c>
      <c r="Q192" s="22" t="s">
        <v>822</v>
      </c>
      <c r="R192" s="29" t="s">
        <v>730</v>
      </c>
      <c r="S192" s="29" t="s">
        <v>731</v>
      </c>
      <c r="T192" s="22" t="s">
        <v>570</v>
      </c>
      <c r="U192" s="22" t="s">
        <v>564</v>
      </c>
      <c r="V192" s="25">
        <v>7.813</v>
      </c>
      <c r="W192" s="25">
        <v>1435</v>
      </c>
      <c r="X192" s="25">
        <v>18.06</v>
      </c>
      <c r="Y192" s="25">
        <v>2257</v>
      </c>
      <c r="Z192" s="25">
        <f t="shared" si="6"/>
        <v>25.872999999999998</v>
      </c>
      <c r="AA192" s="25">
        <f t="shared" si="7"/>
        <v>51973.075</v>
      </c>
      <c r="AB192" s="23"/>
    </row>
    <row r="193" spans="1:28" ht="12.75">
      <c r="A193" s="19">
        <f t="shared" si="8"/>
        <v>189</v>
      </c>
      <c r="B193" s="20" t="s">
        <v>1482</v>
      </c>
      <c r="C193" s="20" t="s">
        <v>1483</v>
      </c>
      <c r="D193" s="20" t="s">
        <v>1469</v>
      </c>
      <c r="E193" s="20" t="s">
        <v>1470</v>
      </c>
      <c r="F193" s="44" t="s">
        <v>1471</v>
      </c>
      <c r="G193" s="20" t="s">
        <v>1472</v>
      </c>
      <c r="H193" s="20" t="s">
        <v>1473</v>
      </c>
      <c r="I193" s="20" t="s">
        <v>820</v>
      </c>
      <c r="J193" s="20" t="s">
        <v>1209</v>
      </c>
      <c r="K193" s="20" t="s">
        <v>1484</v>
      </c>
      <c r="L193" s="20" t="s">
        <v>612</v>
      </c>
      <c r="M193" s="20" t="s">
        <v>736</v>
      </c>
      <c r="N193" s="22" t="s">
        <v>564</v>
      </c>
      <c r="O193" s="22" t="s">
        <v>633</v>
      </c>
      <c r="P193" s="22" t="s">
        <v>566</v>
      </c>
      <c r="Q193" s="22" t="s">
        <v>711</v>
      </c>
      <c r="R193" s="29" t="s">
        <v>730</v>
      </c>
      <c r="S193" s="29" t="s">
        <v>731</v>
      </c>
      <c r="T193" s="22" t="s">
        <v>570</v>
      </c>
      <c r="U193" s="22" t="s">
        <v>564</v>
      </c>
      <c r="V193" s="25">
        <v>4.12</v>
      </c>
      <c r="W193" s="25">
        <v>1435</v>
      </c>
      <c r="X193" s="25">
        <v>14.984</v>
      </c>
      <c r="Y193" s="25">
        <v>2257</v>
      </c>
      <c r="Z193" s="25">
        <f t="shared" si="6"/>
        <v>19.104</v>
      </c>
      <c r="AA193" s="25">
        <f t="shared" si="7"/>
        <v>39731.087999999996</v>
      </c>
      <c r="AB193" s="23"/>
    </row>
    <row r="194" spans="1:28" ht="14.25">
      <c r="A194" s="19">
        <f t="shared" si="8"/>
        <v>190</v>
      </c>
      <c r="B194" s="20" t="s">
        <v>1485</v>
      </c>
      <c r="C194" s="20" t="s">
        <v>1486</v>
      </c>
      <c r="D194" s="20" t="s">
        <v>1487</v>
      </c>
      <c r="E194" s="20" t="s">
        <v>1488</v>
      </c>
      <c r="F194" s="20" t="s">
        <v>1489</v>
      </c>
      <c r="G194" s="20" t="s">
        <v>1490</v>
      </c>
      <c r="H194" s="21" t="s">
        <v>1491</v>
      </c>
      <c r="I194" s="20" t="s">
        <v>788</v>
      </c>
      <c r="J194" s="20" t="s">
        <v>1492</v>
      </c>
      <c r="K194" s="20" t="s">
        <v>1493</v>
      </c>
      <c r="L194" s="27" t="s">
        <v>562</v>
      </c>
      <c r="M194" s="20" t="s">
        <v>729</v>
      </c>
      <c r="N194" s="22" t="s">
        <v>564</v>
      </c>
      <c r="O194" s="22" t="s">
        <v>614</v>
      </c>
      <c r="P194" s="22" t="s">
        <v>566</v>
      </c>
      <c r="Q194" s="22" t="s">
        <v>664</v>
      </c>
      <c r="R194" s="22" t="s">
        <v>730</v>
      </c>
      <c r="S194" s="22" t="s">
        <v>731</v>
      </c>
      <c r="T194" s="22" t="s">
        <v>570</v>
      </c>
      <c r="U194" s="22" t="s">
        <v>564</v>
      </c>
      <c r="V194" s="28">
        <v>0</v>
      </c>
      <c r="W194" s="28">
        <v>0</v>
      </c>
      <c r="X194" s="28">
        <v>36.62</v>
      </c>
      <c r="Y194" s="28">
        <v>2030</v>
      </c>
      <c r="Z194" s="25">
        <f t="shared" si="6"/>
        <v>36.62</v>
      </c>
      <c r="AA194" s="25">
        <f t="shared" si="7"/>
        <v>74338.59999999999</v>
      </c>
      <c r="AB194" s="22"/>
    </row>
    <row r="195" spans="1:28" ht="14.25">
      <c r="A195" s="19">
        <f t="shared" si="8"/>
        <v>191</v>
      </c>
      <c r="B195" s="20" t="s">
        <v>1494</v>
      </c>
      <c r="C195" s="20" t="s">
        <v>1495</v>
      </c>
      <c r="D195" s="20" t="s">
        <v>1487</v>
      </c>
      <c r="E195" s="20" t="s">
        <v>1488</v>
      </c>
      <c r="F195" s="20" t="s">
        <v>1489</v>
      </c>
      <c r="G195" s="20" t="s">
        <v>1490</v>
      </c>
      <c r="H195" s="21" t="s">
        <v>1491</v>
      </c>
      <c r="I195" s="20" t="s">
        <v>788</v>
      </c>
      <c r="J195" s="20" t="s">
        <v>1496</v>
      </c>
      <c r="K195" s="20" t="s">
        <v>566</v>
      </c>
      <c r="L195" s="27" t="s">
        <v>612</v>
      </c>
      <c r="M195" s="20" t="s">
        <v>736</v>
      </c>
      <c r="N195" s="22" t="s">
        <v>564</v>
      </c>
      <c r="O195" s="22" t="s">
        <v>626</v>
      </c>
      <c r="P195" s="22" t="s">
        <v>566</v>
      </c>
      <c r="Q195" s="22" t="s">
        <v>573</v>
      </c>
      <c r="R195" s="22" t="s">
        <v>730</v>
      </c>
      <c r="S195" s="22" t="s">
        <v>731</v>
      </c>
      <c r="T195" s="22" t="s">
        <v>570</v>
      </c>
      <c r="U195" s="22" t="s">
        <v>564</v>
      </c>
      <c r="V195" s="28">
        <v>5.67</v>
      </c>
      <c r="W195" s="28">
        <v>1435</v>
      </c>
      <c r="X195" s="28">
        <v>36.644</v>
      </c>
      <c r="Y195" s="28">
        <v>2257</v>
      </c>
      <c r="Z195" s="25">
        <f t="shared" si="6"/>
        <v>42.314</v>
      </c>
      <c r="AA195" s="25">
        <f t="shared" si="7"/>
        <v>90841.958</v>
      </c>
      <c r="AB195" s="22"/>
    </row>
    <row r="196" spans="1:28" ht="14.25">
      <c r="A196" s="19">
        <f t="shared" si="8"/>
        <v>192</v>
      </c>
      <c r="B196" s="20" t="s">
        <v>1497</v>
      </c>
      <c r="C196" s="20" t="s">
        <v>1498</v>
      </c>
      <c r="D196" s="20" t="s">
        <v>1487</v>
      </c>
      <c r="E196" s="20" t="s">
        <v>1488</v>
      </c>
      <c r="F196" s="20" t="s">
        <v>1489</v>
      </c>
      <c r="G196" s="20" t="s">
        <v>1490</v>
      </c>
      <c r="H196" s="21" t="s">
        <v>1491</v>
      </c>
      <c r="I196" s="20" t="s">
        <v>788</v>
      </c>
      <c r="J196" s="20" t="s">
        <v>1492</v>
      </c>
      <c r="K196" s="20" t="s">
        <v>1499</v>
      </c>
      <c r="L196" s="27" t="s">
        <v>584</v>
      </c>
      <c r="M196" s="20" t="s">
        <v>585</v>
      </c>
      <c r="N196" s="22" t="s">
        <v>564</v>
      </c>
      <c r="O196" s="22" t="s">
        <v>590</v>
      </c>
      <c r="P196" s="22" t="s">
        <v>566</v>
      </c>
      <c r="Q196" s="22" t="s">
        <v>664</v>
      </c>
      <c r="R196" s="22" t="s">
        <v>730</v>
      </c>
      <c r="S196" s="22" t="s">
        <v>731</v>
      </c>
      <c r="T196" s="22" t="s">
        <v>570</v>
      </c>
      <c r="U196" s="22" t="s">
        <v>564</v>
      </c>
      <c r="V196" s="28">
        <v>18.246</v>
      </c>
      <c r="W196" s="28">
        <v>1876</v>
      </c>
      <c r="X196" s="28">
        <v>0.562</v>
      </c>
      <c r="Y196" s="28">
        <v>2329</v>
      </c>
      <c r="Z196" s="25">
        <f t="shared" si="6"/>
        <v>18.808</v>
      </c>
      <c r="AA196" s="25">
        <f t="shared" si="7"/>
        <v>35538.394</v>
      </c>
      <c r="AB196" s="22"/>
    </row>
    <row r="197" spans="1:28" ht="14.25">
      <c r="A197" s="19">
        <f t="shared" si="8"/>
        <v>193</v>
      </c>
      <c r="B197" s="20" t="s">
        <v>1500</v>
      </c>
      <c r="C197" s="20" t="s">
        <v>1501</v>
      </c>
      <c r="D197" s="20" t="s">
        <v>1487</v>
      </c>
      <c r="E197" s="20" t="s">
        <v>1488</v>
      </c>
      <c r="F197" s="20" t="s">
        <v>1489</v>
      </c>
      <c r="G197" s="20" t="s">
        <v>1490</v>
      </c>
      <c r="H197" s="21" t="s">
        <v>1491</v>
      </c>
      <c r="I197" s="20" t="s">
        <v>788</v>
      </c>
      <c r="J197" s="20" t="s">
        <v>1492</v>
      </c>
      <c r="K197" s="20" t="s">
        <v>1499</v>
      </c>
      <c r="L197" s="27" t="s">
        <v>584</v>
      </c>
      <c r="M197" s="20" t="s">
        <v>585</v>
      </c>
      <c r="N197" s="22" t="s">
        <v>564</v>
      </c>
      <c r="O197" s="22" t="s">
        <v>614</v>
      </c>
      <c r="P197" s="22" t="s">
        <v>566</v>
      </c>
      <c r="Q197" s="22" t="s">
        <v>664</v>
      </c>
      <c r="R197" s="22" t="s">
        <v>730</v>
      </c>
      <c r="S197" s="22" t="s">
        <v>731</v>
      </c>
      <c r="T197" s="22" t="s">
        <v>570</v>
      </c>
      <c r="U197" s="22" t="s">
        <v>564</v>
      </c>
      <c r="V197" s="28">
        <v>35.621</v>
      </c>
      <c r="W197" s="28">
        <v>1876</v>
      </c>
      <c r="X197" s="28">
        <v>4.036</v>
      </c>
      <c r="Y197" s="28">
        <v>2329</v>
      </c>
      <c r="Z197" s="25">
        <f aca="true" t="shared" si="9" ref="Z197:Z260">V197+X197</f>
        <v>39.657000000000004</v>
      </c>
      <c r="AA197" s="25">
        <f aca="true" t="shared" si="10" ref="AA197:AA260">V197*W197+X197*Y197</f>
        <v>76224.84</v>
      </c>
      <c r="AB197" s="22"/>
    </row>
    <row r="198" spans="1:28" ht="14.25">
      <c r="A198" s="19">
        <f aca="true" t="shared" si="11" ref="A198:A261">ROW(A194)</f>
        <v>194</v>
      </c>
      <c r="B198" s="20" t="s">
        <v>1502</v>
      </c>
      <c r="C198" s="20" t="s">
        <v>1503</v>
      </c>
      <c r="D198" s="20" t="s">
        <v>1487</v>
      </c>
      <c r="E198" s="20" t="s">
        <v>1488</v>
      </c>
      <c r="F198" s="20" t="s">
        <v>1489</v>
      </c>
      <c r="G198" s="20" t="s">
        <v>1490</v>
      </c>
      <c r="H198" s="21" t="s">
        <v>1491</v>
      </c>
      <c r="I198" s="20" t="s">
        <v>788</v>
      </c>
      <c r="J198" s="20" t="s">
        <v>1492</v>
      </c>
      <c r="K198" s="20" t="s">
        <v>1493</v>
      </c>
      <c r="L198" s="27" t="s">
        <v>612</v>
      </c>
      <c r="M198" s="20" t="s">
        <v>736</v>
      </c>
      <c r="N198" s="22" t="s">
        <v>564</v>
      </c>
      <c r="O198" s="22" t="s">
        <v>710</v>
      </c>
      <c r="P198" s="22" t="s">
        <v>566</v>
      </c>
      <c r="Q198" s="22" t="s">
        <v>664</v>
      </c>
      <c r="R198" s="22" t="s">
        <v>730</v>
      </c>
      <c r="S198" s="22" t="s">
        <v>731</v>
      </c>
      <c r="T198" s="22" t="s">
        <v>570</v>
      </c>
      <c r="U198" s="22" t="s">
        <v>564</v>
      </c>
      <c r="V198" s="28">
        <v>19.715</v>
      </c>
      <c r="W198" s="28">
        <v>1435</v>
      </c>
      <c r="X198" s="28">
        <v>71.957</v>
      </c>
      <c r="Y198" s="28">
        <v>2257</v>
      </c>
      <c r="Z198" s="25">
        <f t="shared" si="9"/>
        <v>91.672</v>
      </c>
      <c r="AA198" s="25">
        <f t="shared" si="10"/>
        <v>190697.974</v>
      </c>
      <c r="AB198" s="22"/>
    </row>
    <row r="199" spans="1:28" ht="12.75">
      <c r="A199" s="19">
        <f t="shared" si="11"/>
        <v>195</v>
      </c>
      <c r="B199" s="20" t="s">
        <v>1504</v>
      </c>
      <c r="C199" s="20" t="s">
        <v>1505</v>
      </c>
      <c r="D199" s="20" t="s">
        <v>1506</v>
      </c>
      <c r="E199" s="20" t="s">
        <v>1507</v>
      </c>
      <c r="F199" s="20" t="s">
        <v>1508</v>
      </c>
      <c r="G199" s="20" t="s">
        <v>1509</v>
      </c>
      <c r="H199" s="20" t="s">
        <v>1510</v>
      </c>
      <c r="I199" s="20" t="s">
        <v>820</v>
      </c>
      <c r="J199" s="20" t="s">
        <v>1511</v>
      </c>
      <c r="K199" s="20" t="s">
        <v>1512</v>
      </c>
      <c r="L199" s="20" t="s">
        <v>612</v>
      </c>
      <c r="M199" s="20" t="s">
        <v>736</v>
      </c>
      <c r="N199" s="22" t="s">
        <v>564</v>
      </c>
      <c r="O199" s="22" t="s">
        <v>1220</v>
      </c>
      <c r="P199" s="22" t="s">
        <v>566</v>
      </c>
      <c r="Q199" s="22" t="s">
        <v>564</v>
      </c>
      <c r="R199" s="29" t="s">
        <v>730</v>
      </c>
      <c r="S199" s="29" t="s">
        <v>731</v>
      </c>
      <c r="T199" s="22" t="s">
        <v>570</v>
      </c>
      <c r="U199" s="22" t="s">
        <v>564</v>
      </c>
      <c r="V199" s="25">
        <v>34.168</v>
      </c>
      <c r="W199" s="25">
        <v>1435</v>
      </c>
      <c r="X199" s="25">
        <v>72.393</v>
      </c>
      <c r="Y199" s="25">
        <v>2257</v>
      </c>
      <c r="Z199" s="25">
        <f t="shared" si="9"/>
        <v>106.561</v>
      </c>
      <c r="AA199" s="25">
        <f t="shared" si="10"/>
        <v>212422.081</v>
      </c>
      <c r="AB199" s="23"/>
    </row>
    <row r="200" spans="1:28" ht="12.75">
      <c r="A200" s="19">
        <f t="shared" si="11"/>
        <v>196</v>
      </c>
      <c r="B200" s="20" t="s">
        <v>1513</v>
      </c>
      <c r="C200" s="20" t="s">
        <v>1514</v>
      </c>
      <c r="D200" s="20" t="s">
        <v>1506</v>
      </c>
      <c r="E200" s="20" t="s">
        <v>1507</v>
      </c>
      <c r="F200" s="20" t="s">
        <v>1508</v>
      </c>
      <c r="G200" s="20" t="s">
        <v>1509</v>
      </c>
      <c r="H200" s="20" t="s">
        <v>1510</v>
      </c>
      <c r="I200" s="20" t="s">
        <v>820</v>
      </c>
      <c r="J200" s="20" t="s">
        <v>1511</v>
      </c>
      <c r="K200" s="20" t="s">
        <v>1512</v>
      </c>
      <c r="L200" s="20" t="s">
        <v>562</v>
      </c>
      <c r="M200" s="20" t="s">
        <v>729</v>
      </c>
      <c r="N200" s="22" t="s">
        <v>564</v>
      </c>
      <c r="O200" s="22" t="s">
        <v>1515</v>
      </c>
      <c r="P200" s="22" t="s">
        <v>566</v>
      </c>
      <c r="Q200" s="22" t="s">
        <v>564</v>
      </c>
      <c r="R200" s="29" t="s">
        <v>730</v>
      </c>
      <c r="S200" s="29" t="s">
        <v>731</v>
      </c>
      <c r="T200" s="22" t="s">
        <v>570</v>
      </c>
      <c r="U200" s="22" t="s">
        <v>564</v>
      </c>
      <c r="V200" s="25"/>
      <c r="W200" s="25"/>
      <c r="X200" s="25">
        <v>1.517</v>
      </c>
      <c r="Y200" s="25">
        <v>2030</v>
      </c>
      <c r="Z200" s="25">
        <f t="shared" si="9"/>
        <v>1.517</v>
      </c>
      <c r="AA200" s="25">
        <f t="shared" si="10"/>
        <v>3079.5099999999998</v>
      </c>
      <c r="AB200" s="23"/>
    </row>
    <row r="201" spans="1:28" ht="14.25">
      <c r="A201" s="19">
        <f t="shared" si="11"/>
        <v>197</v>
      </c>
      <c r="B201" s="20" t="s">
        <v>1516</v>
      </c>
      <c r="C201" s="20" t="s">
        <v>1517</v>
      </c>
      <c r="D201" s="20" t="s">
        <v>1518</v>
      </c>
      <c r="E201" s="20" t="s">
        <v>1519</v>
      </c>
      <c r="F201" s="20" t="s">
        <v>1520</v>
      </c>
      <c r="G201" s="20" t="s">
        <v>1521</v>
      </c>
      <c r="H201" s="21" t="s">
        <v>1522</v>
      </c>
      <c r="I201" s="20" t="s">
        <v>807</v>
      </c>
      <c r="J201" s="20" t="s">
        <v>843</v>
      </c>
      <c r="K201" s="20" t="s">
        <v>714</v>
      </c>
      <c r="L201" s="20" t="s">
        <v>578</v>
      </c>
      <c r="M201" s="20" t="s">
        <v>736</v>
      </c>
      <c r="N201" s="22" t="s">
        <v>564</v>
      </c>
      <c r="O201" s="22" t="s">
        <v>586</v>
      </c>
      <c r="P201" s="22" t="s">
        <v>566</v>
      </c>
      <c r="Q201" s="22" t="s">
        <v>757</v>
      </c>
      <c r="R201" s="22" t="s">
        <v>730</v>
      </c>
      <c r="S201" s="22" t="s">
        <v>731</v>
      </c>
      <c r="T201" s="22" t="s">
        <v>570</v>
      </c>
      <c r="U201" s="22" t="s">
        <v>564</v>
      </c>
      <c r="V201" s="25">
        <v>14.452</v>
      </c>
      <c r="W201" s="25">
        <v>1435</v>
      </c>
      <c r="X201" s="25">
        <v>40.679</v>
      </c>
      <c r="Y201" s="25">
        <v>2257</v>
      </c>
      <c r="Z201" s="25">
        <f t="shared" si="9"/>
        <v>55.131</v>
      </c>
      <c r="AA201" s="25">
        <f t="shared" si="10"/>
        <v>112551.123</v>
      </c>
      <c r="AB201" s="23"/>
    </row>
    <row r="202" spans="1:28" ht="12.75">
      <c r="A202" s="19">
        <f t="shared" si="11"/>
        <v>198</v>
      </c>
      <c r="B202" s="20" t="s">
        <v>1523</v>
      </c>
      <c r="C202" s="20" t="s">
        <v>1524</v>
      </c>
      <c r="D202" s="20" t="s">
        <v>1525</v>
      </c>
      <c r="E202" s="20" t="s">
        <v>1526</v>
      </c>
      <c r="F202" s="20" t="s">
        <v>1527</v>
      </c>
      <c r="G202" s="20" t="s">
        <v>1528</v>
      </c>
      <c r="H202" s="20" t="s">
        <v>1529</v>
      </c>
      <c r="I202" s="20" t="s">
        <v>726</v>
      </c>
      <c r="J202" s="20" t="s">
        <v>1530</v>
      </c>
      <c r="K202" s="20" t="s">
        <v>1531</v>
      </c>
      <c r="L202" s="20" t="s">
        <v>612</v>
      </c>
      <c r="M202" s="20" t="s">
        <v>736</v>
      </c>
      <c r="N202" s="22" t="s">
        <v>564</v>
      </c>
      <c r="O202" s="22" t="s">
        <v>586</v>
      </c>
      <c r="P202" s="22" t="s">
        <v>566</v>
      </c>
      <c r="Q202" s="22" t="s">
        <v>573</v>
      </c>
      <c r="R202" s="29" t="s">
        <v>730</v>
      </c>
      <c r="S202" s="29" t="s">
        <v>731</v>
      </c>
      <c r="T202" s="22" t="s">
        <v>570</v>
      </c>
      <c r="U202" s="22" t="s">
        <v>564</v>
      </c>
      <c r="V202" s="25">
        <v>23.518</v>
      </c>
      <c r="W202" s="25">
        <v>1435</v>
      </c>
      <c r="X202" s="25">
        <v>102.991</v>
      </c>
      <c r="Y202" s="25">
        <v>2257</v>
      </c>
      <c r="Z202" s="25">
        <f t="shared" si="9"/>
        <v>126.509</v>
      </c>
      <c r="AA202" s="25">
        <f t="shared" si="10"/>
        <v>266199.017</v>
      </c>
      <c r="AB202" s="23"/>
    </row>
    <row r="203" spans="1:28" ht="12.75">
      <c r="A203" s="19">
        <f t="shared" si="11"/>
        <v>199</v>
      </c>
      <c r="B203" s="20" t="s">
        <v>1532</v>
      </c>
      <c r="C203" s="20" t="s">
        <v>1533</v>
      </c>
      <c r="D203" s="20" t="s">
        <v>1525</v>
      </c>
      <c r="E203" s="20" t="s">
        <v>1526</v>
      </c>
      <c r="F203" s="20" t="s">
        <v>1527</v>
      </c>
      <c r="G203" s="20" t="s">
        <v>1528</v>
      </c>
      <c r="H203" s="20" t="s">
        <v>1529</v>
      </c>
      <c r="I203" s="20" t="s">
        <v>726</v>
      </c>
      <c r="J203" s="20" t="s">
        <v>1534</v>
      </c>
      <c r="K203" s="20" t="s">
        <v>1535</v>
      </c>
      <c r="L203" s="20" t="s">
        <v>680</v>
      </c>
      <c r="M203" s="20" t="s">
        <v>736</v>
      </c>
      <c r="N203" s="22" t="s">
        <v>564</v>
      </c>
      <c r="O203" s="22" t="s">
        <v>586</v>
      </c>
      <c r="P203" s="22" t="s">
        <v>566</v>
      </c>
      <c r="Q203" s="22" t="s">
        <v>591</v>
      </c>
      <c r="R203" s="29" t="s">
        <v>730</v>
      </c>
      <c r="S203" s="29" t="s">
        <v>731</v>
      </c>
      <c r="T203" s="22" t="s">
        <v>570</v>
      </c>
      <c r="U203" s="22" t="s">
        <v>564</v>
      </c>
      <c r="V203" s="25">
        <v>32.3608</v>
      </c>
      <c r="W203" s="25">
        <v>1435</v>
      </c>
      <c r="X203" s="25">
        <v>102.0973</v>
      </c>
      <c r="Y203" s="25">
        <v>2257</v>
      </c>
      <c r="Z203" s="25">
        <f t="shared" si="9"/>
        <v>134.4581</v>
      </c>
      <c r="AA203" s="25">
        <f t="shared" si="10"/>
        <v>276871.3541</v>
      </c>
      <c r="AB203" s="23"/>
    </row>
    <row r="204" spans="1:28" ht="12.75">
      <c r="A204" s="19">
        <f t="shared" si="11"/>
        <v>200</v>
      </c>
      <c r="B204" s="20" t="s">
        <v>1536</v>
      </c>
      <c r="C204" s="20" t="s">
        <v>1537</v>
      </c>
      <c r="D204" s="20" t="s">
        <v>1525</v>
      </c>
      <c r="E204" s="20" t="s">
        <v>1526</v>
      </c>
      <c r="F204" s="20" t="s">
        <v>1527</v>
      </c>
      <c r="G204" s="20" t="s">
        <v>1528</v>
      </c>
      <c r="H204" s="20" t="s">
        <v>1529</v>
      </c>
      <c r="I204" s="20" t="s">
        <v>726</v>
      </c>
      <c r="J204" s="20" t="s">
        <v>1534</v>
      </c>
      <c r="K204" s="20" t="s">
        <v>1538</v>
      </c>
      <c r="L204" s="20" t="s">
        <v>665</v>
      </c>
      <c r="M204" s="20" t="s">
        <v>729</v>
      </c>
      <c r="N204" s="22" t="s">
        <v>564</v>
      </c>
      <c r="O204" s="22" t="s">
        <v>633</v>
      </c>
      <c r="P204" s="22" t="s">
        <v>566</v>
      </c>
      <c r="Q204" s="22" t="s">
        <v>591</v>
      </c>
      <c r="R204" s="29" t="s">
        <v>730</v>
      </c>
      <c r="S204" s="29" t="s">
        <v>731</v>
      </c>
      <c r="T204" s="22" t="s">
        <v>570</v>
      </c>
      <c r="U204" s="22" t="s">
        <v>564</v>
      </c>
      <c r="V204" s="25"/>
      <c r="W204" s="25"/>
      <c r="X204" s="25">
        <v>1.213</v>
      </c>
      <c r="Y204" s="25">
        <v>2030</v>
      </c>
      <c r="Z204" s="25">
        <f t="shared" si="9"/>
        <v>1.213</v>
      </c>
      <c r="AA204" s="25">
        <f t="shared" si="10"/>
        <v>2462.3900000000003</v>
      </c>
      <c r="AB204" s="23"/>
    </row>
    <row r="205" spans="1:28" ht="12.75">
      <c r="A205" s="19">
        <f t="shared" si="11"/>
        <v>201</v>
      </c>
      <c r="B205" s="20" t="s">
        <v>1539</v>
      </c>
      <c r="C205" s="20" t="s">
        <v>1540</v>
      </c>
      <c r="D205" s="20" t="s">
        <v>1541</v>
      </c>
      <c r="E205" s="20" t="s">
        <v>1542</v>
      </c>
      <c r="F205" s="20" t="s">
        <v>1543</v>
      </c>
      <c r="G205" s="44" t="s">
        <v>1544</v>
      </c>
      <c r="H205" s="20" t="s">
        <v>1545</v>
      </c>
      <c r="I205" s="20" t="s">
        <v>788</v>
      </c>
      <c r="J205" s="20" t="s">
        <v>1546</v>
      </c>
      <c r="K205" s="20" t="s">
        <v>1547</v>
      </c>
      <c r="L205" s="20" t="s">
        <v>680</v>
      </c>
      <c r="M205" s="20" t="s">
        <v>736</v>
      </c>
      <c r="N205" s="22" t="s">
        <v>564</v>
      </c>
      <c r="O205" s="22" t="s">
        <v>586</v>
      </c>
      <c r="P205" s="22" t="s">
        <v>566</v>
      </c>
      <c r="Q205" s="22" t="s">
        <v>573</v>
      </c>
      <c r="R205" s="29" t="s">
        <v>730</v>
      </c>
      <c r="S205" s="29" t="s">
        <v>731</v>
      </c>
      <c r="T205" s="22" t="s">
        <v>570</v>
      </c>
      <c r="U205" s="22" t="s">
        <v>564</v>
      </c>
      <c r="V205" s="25">
        <v>36.2155</v>
      </c>
      <c r="W205" s="25">
        <v>1435</v>
      </c>
      <c r="X205" s="25">
        <v>114.9106</v>
      </c>
      <c r="Y205" s="25">
        <v>2257</v>
      </c>
      <c r="Z205" s="25">
        <f t="shared" si="9"/>
        <v>151.1261</v>
      </c>
      <c r="AA205" s="25">
        <f t="shared" si="10"/>
        <v>311322.4667</v>
      </c>
      <c r="AB205" s="23"/>
    </row>
    <row r="206" spans="1:28" ht="12.75">
      <c r="A206" s="19">
        <f t="shared" si="11"/>
        <v>202</v>
      </c>
      <c r="B206" s="20" t="s">
        <v>1548</v>
      </c>
      <c r="C206" s="20" t="s">
        <v>1549</v>
      </c>
      <c r="D206" s="20" t="s">
        <v>1541</v>
      </c>
      <c r="E206" s="20" t="s">
        <v>1542</v>
      </c>
      <c r="F206" s="20" t="s">
        <v>1543</v>
      </c>
      <c r="G206" s="44" t="s">
        <v>1544</v>
      </c>
      <c r="H206" s="20" t="s">
        <v>1545</v>
      </c>
      <c r="I206" s="20" t="s">
        <v>788</v>
      </c>
      <c r="J206" s="20" t="s">
        <v>1546</v>
      </c>
      <c r="K206" s="20" t="s">
        <v>1547</v>
      </c>
      <c r="L206" s="20" t="s">
        <v>665</v>
      </c>
      <c r="M206" s="20" t="s">
        <v>729</v>
      </c>
      <c r="N206" s="22" t="s">
        <v>564</v>
      </c>
      <c r="O206" s="22" t="s">
        <v>1550</v>
      </c>
      <c r="P206" s="22" t="s">
        <v>566</v>
      </c>
      <c r="Q206" s="22" t="s">
        <v>573</v>
      </c>
      <c r="R206" s="29" t="s">
        <v>730</v>
      </c>
      <c r="S206" s="29" t="s">
        <v>731</v>
      </c>
      <c r="T206" s="22" t="s">
        <v>570</v>
      </c>
      <c r="U206" s="22" t="s">
        <v>564</v>
      </c>
      <c r="V206" s="25"/>
      <c r="W206" s="25"/>
      <c r="X206" s="25">
        <v>0.161</v>
      </c>
      <c r="Y206" s="25">
        <v>2030</v>
      </c>
      <c r="Z206" s="25">
        <f t="shared" si="9"/>
        <v>0.161</v>
      </c>
      <c r="AA206" s="25">
        <f t="shared" si="10"/>
        <v>326.83</v>
      </c>
      <c r="AB206" s="23"/>
    </row>
    <row r="207" spans="1:28" ht="14.25">
      <c r="A207" s="19">
        <f t="shared" si="11"/>
        <v>203</v>
      </c>
      <c r="B207" s="20" t="s">
        <v>1551</v>
      </c>
      <c r="C207" s="20" t="s">
        <v>1552</v>
      </c>
      <c r="D207" s="20" t="s">
        <v>1553</v>
      </c>
      <c r="E207" s="20" t="s">
        <v>1554</v>
      </c>
      <c r="F207" s="20" t="s">
        <v>1555</v>
      </c>
      <c r="G207" s="20" t="s">
        <v>1556</v>
      </c>
      <c r="H207" s="21" t="s">
        <v>1557</v>
      </c>
      <c r="I207" s="20" t="s">
        <v>807</v>
      </c>
      <c r="J207" s="20" t="s">
        <v>1558</v>
      </c>
      <c r="K207" s="20" t="s">
        <v>1559</v>
      </c>
      <c r="L207" s="27" t="s">
        <v>612</v>
      </c>
      <c r="M207" s="20" t="s">
        <v>736</v>
      </c>
      <c r="N207" s="22" t="s">
        <v>564</v>
      </c>
      <c r="O207" s="22" t="s">
        <v>1220</v>
      </c>
      <c r="P207" s="22" t="s">
        <v>566</v>
      </c>
      <c r="Q207" s="22" t="s">
        <v>573</v>
      </c>
      <c r="R207" s="22" t="s">
        <v>730</v>
      </c>
      <c r="S207" s="22" t="s">
        <v>731</v>
      </c>
      <c r="T207" s="22" t="s">
        <v>570</v>
      </c>
      <c r="U207" s="22" t="s">
        <v>564</v>
      </c>
      <c r="V207" s="28">
        <v>20.156</v>
      </c>
      <c r="W207" s="28">
        <v>1435</v>
      </c>
      <c r="X207" s="28">
        <v>53.548</v>
      </c>
      <c r="Y207" s="28">
        <v>2257</v>
      </c>
      <c r="Z207" s="25">
        <f t="shared" si="9"/>
        <v>73.70400000000001</v>
      </c>
      <c r="AA207" s="25">
        <f t="shared" si="10"/>
        <v>149781.696</v>
      </c>
      <c r="AB207" s="22"/>
    </row>
    <row r="208" spans="1:28" ht="14.25">
      <c r="A208" s="19">
        <f t="shared" si="11"/>
        <v>204</v>
      </c>
      <c r="B208" s="20" t="s">
        <v>1560</v>
      </c>
      <c r="C208" s="20" t="s">
        <v>1561</v>
      </c>
      <c r="D208" s="20" t="s">
        <v>1553</v>
      </c>
      <c r="E208" s="20" t="s">
        <v>1554</v>
      </c>
      <c r="F208" s="20" t="s">
        <v>1555</v>
      </c>
      <c r="G208" s="20" t="s">
        <v>1556</v>
      </c>
      <c r="H208" s="21" t="s">
        <v>1557</v>
      </c>
      <c r="I208" s="20" t="s">
        <v>1562</v>
      </c>
      <c r="J208" s="20" t="s">
        <v>1562</v>
      </c>
      <c r="K208" s="20" t="s">
        <v>1563</v>
      </c>
      <c r="L208" s="27" t="s">
        <v>584</v>
      </c>
      <c r="M208" s="20" t="s">
        <v>585</v>
      </c>
      <c r="N208" s="22" t="s">
        <v>564</v>
      </c>
      <c r="O208" s="22" t="s">
        <v>614</v>
      </c>
      <c r="P208" s="22" t="s">
        <v>566</v>
      </c>
      <c r="Q208" s="22" t="s">
        <v>757</v>
      </c>
      <c r="R208" s="22" t="s">
        <v>730</v>
      </c>
      <c r="S208" s="22" t="s">
        <v>731</v>
      </c>
      <c r="T208" s="22" t="s">
        <v>570</v>
      </c>
      <c r="U208" s="22" t="s">
        <v>564</v>
      </c>
      <c r="V208" s="28">
        <v>75.91</v>
      </c>
      <c r="W208" s="28">
        <v>1876</v>
      </c>
      <c r="X208" s="28">
        <v>1.862</v>
      </c>
      <c r="Y208" s="28">
        <v>2329</v>
      </c>
      <c r="Z208" s="25">
        <f t="shared" si="9"/>
        <v>77.77199999999999</v>
      </c>
      <c r="AA208" s="25">
        <f t="shared" si="10"/>
        <v>146743.758</v>
      </c>
      <c r="AB208" s="22"/>
    </row>
    <row r="209" spans="1:28" ht="12.75">
      <c r="A209" s="19">
        <f t="shared" si="11"/>
        <v>205</v>
      </c>
      <c r="B209" s="20" t="s">
        <v>1564</v>
      </c>
      <c r="C209" s="20" t="s">
        <v>1565</v>
      </c>
      <c r="D209" s="20" t="s">
        <v>1566</v>
      </c>
      <c r="E209" s="20" t="s">
        <v>1567</v>
      </c>
      <c r="F209" s="20" t="s">
        <v>1568</v>
      </c>
      <c r="G209" s="20" t="s">
        <v>1569</v>
      </c>
      <c r="H209" s="20" t="s">
        <v>1570</v>
      </c>
      <c r="I209" s="20" t="s">
        <v>1571</v>
      </c>
      <c r="J209" s="20" t="s">
        <v>1571</v>
      </c>
      <c r="K209" s="20" t="s">
        <v>566</v>
      </c>
      <c r="L209" s="20" t="s">
        <v>680</v>
      </c>
      <c r="M209" s="20" t="s">
        <v>736</v>
      </c>
      <c r="N209" s="22" t="s">
        <v>564</v>
      </c>
      <c r="O209" s="22" t="s">
        <v>1572</v>
      </c>
      <c r="P209" s="22" t="s">
        <v>566</v>
      </c>
      <c r="Q209" s="22" t="s">
        <v>757</v>
      </c>
      <c r="R209" s="29" t="s">
        <v>730</v>
      </c>
      <c r="S209" s="29" t="s">
        <v>731</v>
      </c>
      <c r="T209" s="22" t="s">
        <v>570</v>
      </c>
      <c r="U209" s="22" t="s">
        <v>564</v>
      </c>
      <c r="V209" s="25">
        <v>27.6</v>
      </c>
      <c r="W209" s="25">
        <v>1435</v>
      </c>
      <c r="X209" s="25">
        <v>63.12</v>
      </c>
      <c r="Y209" s="25">
        <v>2257</v>
      </c>
      <c r="Z209" s="25">
        <f t="shared" si="9"/>
        <v>90.72</v>
      </c>
      <c r="AA209" s="25">
        <f t="shared" si="10"/>
        <v>182067.84</v>
      </c>
      <c r="AB209" s="23"/>
    </row>
    <row r="210" spans="1:28" ht="14.25">
      <c r="A210" s="19">
        <f t="shared" si="11"/>
        <v>206</v>
      </c>
      <c r="B210" s="20" t="s">
        <v>1573</v>
      </c>
      <c r="C210" s="20" t="s">
        <v>1574</v>
      </c>
      <c r="D210" s="20" t="s">
        <v>1575</v>
      </c>
      <c r="E210" s="20" t="s">
        <v>1576</v>
      </c>
      <c r="F210" s="20" t="s">
        <v>1577</v>
      </c>
      <c r="G210" s="20" t="s">
        <v>1578</v>
      </c>
      <c r="H210" s="21" t="s">
        <v>1579</v>
      </c>
      <c r="I210" s="20" t="s">
        <v>802</v>
      </c>
      <c r="J210" s="20" t="s">
        <v>1580</v>
      </c>
      <c r="K210" s="20" t="s">
        <v>564</v>
      </c>
      <c r="L210" s="27" t="s">
        <v>584</v>
      </c>
      <c r="M210" s="20" t="s">
        <v>585</v>
      </c>
      <c r="N210" s="22" t="s">
        <v>564</v>
      </c>
      <c r="O210" s="22" t="s">
        <v>614</v>
      </c>
      <c r="P210" s="22" t="s">
        <v>566</v>
      </c>
      <c r="Q210" s="22" t="s">
        <v>566</v>
      </c>
      <c r="R210" s="22" t="s">
        <v>730</v>
      </c>
      <c r="S210" s="22" t="s">
        <v>731</v>
      </c>
      <c r="T210" s="22" t="s">
        <v>570</v>
      </c>
      <c r="U210" s="22" t="s">
        <v>564</v>
      </c>
      <c r="V210" s="28">
        <v>45.535</v>
      </c>
      <c r="W210" s="28">
        <v>1876</v>
      </c>
      <c r="X210" s="28">
        <v>4.546</v>
      </c>
      <c r="Y210" s="28">
        <v>2329</v>
      </c>
      <c r="Z210" s="25">
        <f t="shared" si="9"/>
        <v>50.080999999999996</v>
      </c>
      <c r="AA210" s="25">
        <f t="shared" si="10"/>
        <v>96011.294</v>
      </c>
      <c r="AB210" s="23"/>
    </row>
    <row r="211" spans="1:28" ht="14.25">
      <c r="A211" s="19">
        <f t="shared" si="11"/>
        <v>207</v>
      </c>
      <c r="B211" s="20" t="s">
        <v>1581</v>
      </c>
      <c r="C211" s="20" t="s">
        <v>1582</v>
      </c>
      <c r="D211" s="20" t="s">
        <v>1575</v>
      </c>
      <c r="E211" s="20" t="s">
        <v>1576</v>
      </c>
      <c r="F211" s="20" t="s">
        <v>1577</v>
      </c>
      <c r="G211" s="20" t="s">
        <v>1578</v>
      </c>
      <c r="H211" s="21" t="s">
        <v>1579</v>
      </c>
      <c r="I211" s="20" t="s">
        <v>802</v>
      </c>
      <c r="J211" s="20" t="s">
        <v>1580</v>
      </c>
      <c r="K211" s="20" t="s">
        <v>566</v>
      </c>
      <c r="L211" s="27" t="s">
        <v>578</v>
      </c>
      <c r="M211" s="20" t="s">
        <v>736</v>
      </c>
      <c r="N211" s="22" t="s">
        <v>564</v>
      </c>
      <c r="O211" s="22" t="s">
        <v>586</v>
      </c>
      <c r="P211" s="22" t="s">
        <v>566</v>
      </c>
      <c r="Q211" s="22" t="s">
        <v>573</v>
      </c>
      <c r="R211" s="22" t="s">
        <v>730</v>
      </c>
      <c r="S211" s="22" t="s">
        <v>731</v>
      </c>
      <c r="T211" s="22" t="s">
        <v>570</v>
      </c>
      <c r="U211" s="22" t="s">
        <v>564</v>
      </c>
      <c r="V211" s="28">
        <v>20.913</v>
      </c>
      <c r="W211" s="28">
        <v>1435</v>
      </c>
      <c r="X211" s="28">
        <v>94.662</v>
      </c>
      <c r="Y211" s="28">
        <v>2257</v>
      </c>
      <c r="Z211" s="25">
        <f t="shared" si="9"/>
        <v>115.575</v>
      </c>
      <c r="AA211" s="25">
        <f t="shared" si="10"/>
        <v>243662.28900000002</v>
      </c>
      <c r="AB211" s="23" t="s">
        <v>1583</v>
      </c>
    </row>
    <row r="212" spans="1:28" ht="12.75">
      <c r="A212" s="19">
        <f t="shared" si="11"/>
        <v>208</v>
      </c>
      <c r="B212" s="20" t="s">
        <v>1584</v>
      </c>
      <c r="C212" s="20" t="s">
        <v>1585</v>
      </c>
      <c r="D212" s="20" t="s">
        <v>1586</v>
      </c>
      <c r="E212" s="20" t="s">
        <v>1587</v>
      </c>
      <c r="F212" s="20" t="s">
        <v>1588</v>
      </c>
      <c r="G212" s="20" t="s">
        <v>1589</v>
      </c>
      <c r="H212" s="20" t="s">
        <v>1590</v>
      </c>
      <c r="I212" s="20" t="s">
        <v>774</v>
      </c>
      <c r="J212" s="20" t="s">
        <v>1591</v>
      </c>
      <c r="K212" s="20" t="s">
        <v>1592</v>
      </c>
      <c r="L212" s="20" t="s">
        <v>612</v>
      </c>
      <c r="M212" s="20" t="s">
        <v>625</v>
      </c>
      <c r="N212" s="22" t="s">
        <v>564</v>
      </c>
      <c r="O212" s="22" t="s">
        <v>963</v>
      </c>
      <c r="P212" s="22" t="s">
        <v>566</v>
      </c>
      <c r="Q212" s="22" t="s">
        <v>573</v>
      </c>
      <c r="R212" s="32" t="s">
        <v>606</v>
      </c>
      <c r="S212" s="32" t="s">
        <v>569</v>
      </c>
      <c r="T212" s="22" t="s">
        <v>570</v>
      </c>
      <c r="U212" s="22" t="s">
        <v>564</v>
      </c>
      <c r="V212" s="25">
        <v>12.746</v>
      </c>
      <c r="W212" s="25">
        <v>1637</v>
      </c>
      <c r="X212" s="25">
        <v>0.022</v>
      </c>
      <c r="Y212" s="25">
        <v>2565</v>
      </c>
      <c r="Z212" s="25">
        <f t="shared" si="9"/>
        <v>12.768</v>
      </c>
      <c r="AA212" s="25">
        <f t="shared" si="10"/>
        <v>20921.632</v>
      </c>
      <c r="AB212" s="23"/>
    </row>
    <row r="213" spans="1:28" s="50" customFormat="1" ht="14.25">
      <c r="A213" s="19">
        <f t="shared" si="11"/>
        <v>209</v>
      </c>
      <c r="B213" s="20" t="s">
        <v>1593</v>
      </c>
      <c r="C213" s="20" t="s">
        <v>1594</v>
      </c>
      <c r="D213" s="20" t="s">
        <v>1595</v>
      </c>
      <c r="E213" s="20" t="s">
        <v>1596</v>
      </c>
      <c r="F213" s="20" t="s">
        <v>1597</v>
      </c>
      <c r="G213" s="20" t="s">
        <v>1598</v>
      </c>
      <c r="H213" s="21" t="s">
        <v>1599</v>
      </c>
      <c r="I213" s="20" t="s">
        <v>559</v>
      </c>
      <c r="J213" s="20" t="s">
        <v>1600</v>
      </c>
      <c r="K213" s="20" t="s">
        <v>1601</v>
      </c>
      <c r="L213" s="27" t="s">
        <v>612</v>
      </c>
      <c r="M213" s="24" t="s">
        <v>613</v>
      </c>
      <c r="N213" s="22" t="s">
        <v>564</v>
      </c>
      <c r="O213" s="22" t="s">
        <v>1602</v>
      </c>
      <c r="P213" s="22" t="s">
        <v>566</v>
      </c>
      <c r="Q213" s="22" t="s">
        <v>567</v>
      </c>
      <c r="R213" s="24" t="s">
        <v>606</v>
      </c>
      <c r="S213" s="24" t="s">
        <v>569</v>
      </c>
      <c r="T213" s="22" t="s">
        <v>570</v>
      </c>
      <c r="U213" s="22" t="s">
        <v>564</v>
      </c>
      <c r="V213" s="28">
        <v>4.861</v>
      </c>
      <c r="W213" s="28">
        <v>1637</v>
      </c>
      <c r="X213" s="28">
        <v>24.363</v>
      </c>
      <c r="Y213" s="28">
        <v>2565</v>
      </c>
      <c r="Z213" s="25">
        <f t="shared" si="9"/>
        <v>29.224</v>
      </c>
      <c r="AA213" s="25">
        <f t="shared" si="10"/>
        <v>70448.552</v>
      </c>
      <c r="AB213" s="23"/>
    </row>
    <row r="214" spans="1:28" s="50" customFormat="1" ht="14.25">
      <c r="A214" s="19">
        <f t="shared" si="11"/>
        <v>210</v>
      </c>
      <c r="B214" s="20" t="s">
        <v>1603</v>
      </c>
      <c r="C214" s="20" t="s">
        <v>1604</v>
      </c>
      <c r="D214" s="20" t="s">
        <v>1595</v>
      </c>
      <c r="E214" s="20" t="s">
        <v>1596</v>
      </c>
      <c r="F214" s="20" t="s">
        <v>1597</v>
      </c>
      <c r="G214" s="20" t="s">
        <v>1598</v>
      </c>
      <c r="H214" s="21" t="s">
        <v>1599</v>
      </c>
      <c r="I214" s="20" t="s">
        <v>559</v>
      </c>
      <c r="J214" s="20" t="s">
        <v>1209</v>
      </c>
      <c r="K214" s="20" t="s">
        <v>1605</v>
      </c>
      <c r="L214" s="27" t="s">
        <v>612</v>
      </c>
      <c r="M214" s="24" t="s">
        <v>613</v>
      </c>
      <c r="N214" s="22" t="s">
        <v>564</v>
      </c>
      <c r="O214" s="22" t="s">
        <v>565</v>
      </c>
      <c r="P214" s="22" t="s">
        <v>566</v>
      </c>
      <c r="Q214" s="22" t="s">
        <v>567</v>
      </c>
      <c r="R214" s="24" t="s">
        <v>606</v>
      </c>
      <c r="S214" s="24" t="s">
        <v>569</v>
      </c>
      <c r="T214" s="22" t="s">
        <v>570</v>
      </c>
      <c r="U214" s="22" t="s">
        <v>564</v>
      </c>
      <c r="V214" s="28">
        <v>25.426</v>
      </c>
      <c r="W214" s="28">
        <v>1637</v>
      </c>
      <c r="X214" s="28">
        <v>51.218</v>
      </c>
      <c r="Y214" s="28">
        <v>2565</v>
      </c>
      <c r="Z214" s="25">
        <f t="shared" si="9"/>
        <v>76.644</v>
      </c>
      <c r="AA214" s="25">
        <f t="shared" si="10"/>
        <v>172996.532</v>
      </c>
      <c r="AB214" s="23"/>
    </row>
    <row r="215" spans="1:28" ht="12.75">
      <c r="A215" s="19">
        <f t="shared" si="11"/>
        <v>211</v>
      </c>
      <c r="B215" s="24" t="s">
        <v>1606</v>
      </c>
      <c r="C215" s="24" t="s">
        <v>1607</v>
      </c>
      <c r="D215" s="24" t="s">
        <v>1608</v>
      </c>
      <c r="E215" s="24" t="s">
        <v>1609</v>
      </c>
      <c r="F215" s="24" t="s">
        <v>1610</v>
      </c>
      <c r="G215" s="51">
        <v>568844679</v>
      </c>
      <c r="H215" s="47" t="s">
        <v>1611</v>
      </c>
      <c r="I215" s="24" t="s">
        <v>601</v>
      </c>
      <c r="J215" s="24" t="s">
        <v>1027</v>
      </c>
      <c r="K215" s="24" t="s">
        <v>1612</v>
      </c>
      <c r="L215" s="24" t="s">
        <v>1189</v>
      </c>
      <c r="M215" s="24" t="s">
        <v>747</v>
      </c>
      <c r="N215" s="24" t="s">
        <v>564</v>
      </c>
      <c r="O215" s="24" t="s">
        <v>580</v>
      </c>
      <c r="P215" s="24" t="s">
        <v>566</v>
      </c>
      <c r="Q215" s="24" t="s">
        <v>765</v>
      </c>
      <c r="R215" s="32" t="s">
        <v>606</v>
      </c>
      <c r="S215" s="32" t="s">
        <v>569</v>
      </c>
      <c r="T215" s="24" t="s">
        <v>570</v>
      </c>
      <c r="U215" s="24" t="s">
        <v>564</v>
      </c>
      <c r="V215" s="33"/>
      <c r="W215" s="33"/>
      <c r="X215" s="33">
        <v>110.64</v>
      </c>
      <c r="Y215" s="33">
        <v>2338</v>
      </c>
      <c r="Z215" s="25">
        <f t="shared" si="9"/>
        <v>110.64</v>
      </c>
      <c r="AA215" s="25">
        <f t="shared" si="10"/>
        <v>258676.32</v>
      </c>
      <c r="AB215" s="24"/>
    </row>
    <row r="216" spans="1:28" ht="14.25">
      <c r="A216" s="19">
        <f t="shared" si="11"/>
        <v>212</v>
      </c>
      <c r="B216" s="20" t="s">
        <v>1613</v>
      </c>
      <c r="C216" s="20" t="s">
        <v>1614</v>
      </c>
      <c r="D216" s="20" t="s">
        <v>1615</v>
      </c>
      <c r="E216" s="20" t="s">
        <v>1616</v>
      </c>
      <c r="F216" s="20" t="s">
        <v>1617</v>
      </c>
      <c r="G216" s="20" t="s">
        <v>1618</v>
      </c>
      <c r="H216" s="21" t="s">
        <v>1619</v>
      </c>
      <c r="I216" s="20" t="s">
        <v>601</v>
      </c>
      <c r="J216" s="20" t="s">
        <v>1620</v>
      </c>
      <c r="K216" s="20" t="s">
        <v>1621</v>
      </c>
      <c r="L216" s="20" t="s">
        <v>612</v>
      </c>
      <c r="M216" s="24" t="s">
        <v>613</v>
      </c>
      <c r="N216" s="22" t="s">
        <v>564</v>
      </c>
      <c r="O216" s="22" t="s">
        <v>614</v>
      </c>
      <c r="P216" s="22" t="s">
        <v>566</v>
      </c>
      <c r="Q216" s="22" t="s">
        <v>765</v>
      </c>
      <c r="R216" s="24" t="s">
        <v>606</v>
      </c>
      <c r="S216" s="24" t="s">
        <v>569</v>
      </c>
      <c r="T216" s="22" t="s">
        <v>570</v>
      </c>
      <c r="U216" s="22" t="s">
        <v>564</v>
      </c>
      <c r="V216" s="28">
        <v>14.32</v>
      </c>
      <c r="W216" s="28">
        <v>1637</v>
      </c>
      <c r="X216" s="28">
        <v>40.72</v>
      </c>
      <c r="Y216" s="28">
        <v>2565</v>
      </c>
      <c r="Z216" s="25">
        <f t="shared" si="9"/>
        <v>55.04</v>
      </c>
      <c r="AA216" s="25">
        <f t="shared" si="10"/>
        <v>127888.64</v>
      </c>
      <c r="AB216" s="23"/>
    </row>
    <row r="217" spans="1:28" ht="14.25">
      <c r="A217" s="19">
        <f t="shared" si="11"/>
        <v>213</v>
      </c>
      <c r="B217" s="20" t="s">
        <v>1622</v>
      </c>
      <c r="C217" s="20" t="s">
        <v>1623</v>
      </c>
      <c r="D217" s="20" t="s">
        <v>1615</v>
      </c>
      <c r="E217" s="20" t="s">
        <v>1616</v>
      </c>
      <c r="F217" s="20" t="s">
        <v>1617</v>
      </c>
      <c r="G217" s="20" t="s">
        <v>1618</v>
      </c>
      <c r="H217" s="21" t="s">
        <v>1619</v>
      </c>
      <c r="I217" s="20" t="s">
        <v>601</v>
      </c>
      <c r="J217" s="20" t="s">
        <v>1624</v>
      </c>
      <c r="K217" s="20" t="s">
        <v>1625</v>
      </c>
      <c r="L217" s="20" t="s">
        <v>612</v>
      </c>
      <c r="M217" s="24" t="s">
        <v>613</v>
      </c>
      <c r="N217" s="22" t="s">
        <v>564</v>
      </c>
      <c r="O217" s="22" t="s">
        <v>795</v>
      </c>
      <c r="P217" s="22" t="s">
        <v>566</v>
      </c>
      <c r="Q217" s="22" t="s">
        <v>765</v>
      </c>
      <c r="R217" s="24" t="s">
        <v>606</v>
      </c>
      <c r="S217" s="24" t="s">
        <v>569</v>
      </c>
      <c r="T217" s="22" t="s">
        <v>570</v>
      </c>
      <c r="U217" s="22" t="s">
        <v>564</v>
      </c>
      <c r="V217" s="28">
        <v>1.672</v>
      </c>
      <c r="W217" s="28">
        <v>1637</v>
      </c>
      <c r="X217" s="28">
        <v>3.76</v>
      </c>
      <c r="Y217" s="28">
        <v>2565</v>
      </c>
      <c r="Z217" s="25">
        <f t="shared" si="9"/>
        <v>5.4319999999999995</v>
      </c>
      <c r="AA217" s="25">
        <f t="shared" si="10"/>
        <v>12381.464</v>
      </c>
      <c r="AB217" s="23"/>
    </row>
    <row r="218" spans="1:28" ht="14.25">
      <c r="A218" s="19">
        <f t="shared" si="11"/>
        <v>214</v>
      </c>
      <c r="B218" s="20" t="s">
        <v>1626</v>
      </c>
      <c r="C218" s="20" t="s">
        <v>1627</v>
      </c>
      <c r="D218" s="20" t="s">
        <v>1615</v>
      </c>
      <c r="E218" s="20" t="s">
        <v>1616</v>
      </c>
      <c r="F218" s="20" t="s">
        <v>1617</v>
      </c>
      <c r="G218" s="20" t="s">
        <v>1618</v>
      </c>
      <c r="H218" s="21" t="s">
        <v>1619</v>
      </c>
      <c r="I218" s="20" t="s">
        <v>601</v>
      </c>
      <c r="J218" s="20" t="s">
        <v>1624</v>
      </c>
      <c r="K218" s="20" t="s">
        <v>1625</v>
      </c>
      <c r="L218" s="20" t="s">
        <v>562</v>
      </c>
      <c r="M218" s="20" t="s">
        <v>747</v>
      </c>
      <c r="N218" s="22" t="s">
        <v>564</v>
      </c>
      <c r="O218" s="22" t="s">
        <v>795</v>
      </c>
      <c r="P218" s="22" t="s">
        <v>566</v>
      </c>
      <c r="Q218" s="22" t="s">
        <v>765</v>
      </c>
      <c r="R218" s="24" t="s">
        <v>606</v>
      </c>
      <c r="S218" s="24" t="s">
        <v>569</v>
      </c>
      <c r="T218" s="22" t="s">
        <v>570</v>
      </c>
      <c r="U218" s="22" t="s">
        <v>564</v>
      </c>
      <c r="V218" s="28">
        <v>0</v>
      </c>
      <c r="W218" s="28">
        <v>0</v>
      </c>
      <c r="X218" s="28">
        <v>0.873</v>
      </c>
      <c r="Y218" s="28">
        <v>2338</v>
      </c>
      <c r="Z218" s="25">
        <f t="shared" si="9"/>
        <v>0.873</v>
      </c>
      <c r="AA218" s="25">
        <f t="shared" si="10"/>
        <v>2041.074</v>
      </c>
      <c r="AB218" s="23"/>
    </row>
    <row r="219" spans="1:28" ht="14.25">
      <c r="A219" s="19">
        <f t="shared" si="11"/>
        <v>215</v>
      </c>
      <c r="B219" s="20" t="s">
        <v>1628</v>
      </c>
      <c r="C219" s="20" t="s">
        <v>1629</v>
      </c>
      <c r="D219" s="20" t="s">
        <v>1615</v>
      </c>
      <c r="E219" s="20" t="s">
        <v>1616</v>
      </c>
      <c r="F219" s="20" t="s">
        <v>1617</v>
      </c>
      <c r="G219" s="20" t="s">
        <v>1618</v>
      </c>
      <c r="H219" s="21" t="s">
        <v>1619</v>
      </c>
      <c r="I219" s="20" t="s">
        <v>601</v>
      </c>
      <c r="J219" s="20" t="s">
        <v>1630</v>
      </c>
      <c r="K219" s="20"/>
      <c r="L219" s="20" t="s">
        <v>562</v>
      </c>
      <c r="M219" s="20" t="s">
        <v>747</v>
      </c>
      <c r="N219" s="22" t="s">
        <v>564</v>
      </c>
      <c r="O219" s="22" t="s">
        <v>586</v>
      </c>
      <c r="P219" s="22" t="s">
        <v>566</v>
      </c>
      <c r="Q219" s="22" t="s">
        <v>765</v>
      </c>
      <c r="R219" s="24" t="s">
        <v>606</v>
      </c>
      <c r="S219" s="24" t="s">
        <v>569</v>
      </c>
      <c r="T219" s="22" t="s">
        <v>570</v>
      </c>
      <c r="U219" s="22" t="s">
        <v>564</v>
      </c>
      <c r="V219" s="28">
        <v>0</v>
      </c>
      <c r="W219" s="28">
        <v>0</v>
      </c>
      <c r="X219" s="28">
        <v>32.48</v>
      </c>
      <c r="Y219" s="28">
        <v>2338</v>
      </c>
      <c r="Z219" s="25">
        <f t="shared" si="9"/>
        <v>32.48</v>
      </c>
      <c r="AA219" s="25">
        <f t="shared" si="10"/>
        <v>75938.23999999999</v>
      </c>
      <c r="AB219" s="23"/>
    </row>
    <row r="220" spans="1:28" ht="14.25">
      <c r="A220" s="19">
        <f t="shared" si="11"/>
        <v>216</v>
      </c>
      <c r="B220" s="20"/>
      <c r="C220" s="20" t="s">
        <v>1631</v>
      </c>
      <c r="D220" s="35" t="s">
        <v>1632</v>
      </c>
      <c r="E220" s="20" t="s">
        <v>1633</v>
      </c>
      <c r="F220" s="20" t="s">
        <v>1634</v>
      </c>
      <c r="G220" s="20" t="s">
        <v>1635</v>
      </c>
      <c r="H220" s="21" t="s">
        <v>1636</v>
      </c>
      <c r="I220" s="20" t="s">
        <v>601</v>
      </c>
      <c r="J220" s="20" t="s">
        <v>1637</v>
      </c>
      <c r="K220" s="20" t="s">
        <v>1638</v>
      </c>
      <c r="L220" s="20" t="s">
        <v>612</v>
      </c>
      <c r="M220" s="20" t="s">
        <v>579</v>
      </c>
      <c r="N220" s="22" t="s">
        <v>564</v>
      </c>
      <c r="O220" s="22" t="s">
        <v>1639</v>
      </c>
      <c r="P220" s="22" t="s">
        <v>564</v>
      </c>
      <c r="Q220" s="22"/>
      <c r="R220" s="22" t="s">
        <v>568</v>
      </c>
      <c r="S220" s="24" t="s">
        <v>569</v>
      </c>
      <c r="T220" s="24" t="s">
        <v>570</v>
      </c>
      <c r="U220" s="22" t="s">
        <v>564</v>
      </c>
      <c r="V220" s="25">
        <v>24.057</v>
      </c>
      <c r="W220" s="25">
        <v>1526</v>
      </c>
      <c r="X220" s="25">
        <v>81.726</v>
      </c>
      <c r="Y220" s="25">
        <v>2450</v>
      </c>
      <c r="Z220" s="25">
        <f t="shared" si="9"/>
        <v>105.783</v>
      </c>
      <c r="AA220" s="25">
        <f t="shared" si="10"/>
        <v>236939.682</v>
      </c>
      <c r="AB220" s="22"/>
    </row>
    <row r="221" spans="1:28" ht="14.25">
      <c r="A221" s="19">
        <f t="shared" si="11"/>
        <v>217</v>
      </c>
      <c r="B221" s="20"/>
      <c r="C221" s="20" t="s">
        <v>1640</v>
      </c>
      <c r="D221" s="35" t="s">
        <v>1632</v>
      </c>
      <c r="E221" s="20" t="s">
        <v>1633</v>
      </c>
      <c r="F221" s="20" t="s">
        <v>1634</v>
      </c>
      <c r="G221" s="20" t="s">
        <v>1635</v>
      </c>
      <c r="H221" s="21" t="s">
        <v>1636</v>
      </c>
      <c r="I221" s="20" t="s">
        <v>601</v>
      </c>
      <c r="J221" s="20" t="s">
        <v>1641</v>
      </c>
      <c r="K221" s="20" t="s">
        <v>1642</v>
      </c>
      <c r="L221" s="20" t="s">
        <v>562</v>
      </c>
      <c r="M221" s="20" t="s">
        <v>563</v>
      </c>
      <c r="N221" s="22" t="s">
        <v>564</v>
      </c>
      <c r="O221" s="22" t="s">
        <v>586</v>
      </c>
      <c r="P221" s="22" t="s">
        <v>564</v>
      </c>
      <c r="Q221" s="22"/>
      <c r="R221" s="22" t="s">
        <v>568</v>
      </c>
      <c r="S221" s="24" t="s">
        <v>569</v>
      </c>
      <c r="T221" s="24" t="s">
        <v>570</v>
      </c>
      <c r="U221" s="22" t="s">
        <v>564</v>
      </c>
      <c r="V221" s="25"/>
      <c r="W221" s="25"/>
      <c r="X221" s="25">
        <v>11.829</v>
      </c>
      <c r="Y221" s="25">
        <v>2221</v>
      </c>
      <c r="Z221" s="25">
        <f t="shared" si="9"/>
        <v>11.829</v>
      </c>
      <c r="AA221" s="25">
        <f t="shared" si="10"/>
        <v>26272.209000000003</v>
      </c>
      <c r="AB221" s="22"/>
    </row>
    <row r="222" spans="1:28" ht="14.25">
      <c r="A222" s="19">
        <f t="shared" si="11"/>
        <v>218</v>
      </c>
      <c r="B222" s="20"/>
      <c r="C222" s="20" t="s">
        <v>1643</v>
      </c>
      <c r="D222" s="35" t="s">
        <v>1632</v>
      </c>
      <c r="E222" s="20" t="s">
        <v>1633</v>
      </c>
      <c r="F222" s="20" t="s">
        <v>1634</v>
      </c>
      <c r="G222" s="20" t="s">
        <v>1635</v>
      </c>
      <c r="H222" s="21" t="s">
        <v>1636</v>
      </c>
      <c r="I222" s="20" t="s">
        <v>601</v>
      </c>
      <c r="J222" s="20" t="s">
        <v>1641</v>
      </c>
      <c r="K222" s="20" t="s">
        <v>1644</v>
      </c>
      <c r="L222" s="20" t="s">
        <v>562</v>
      </c>
      <c r="M222" s="20" t="s">
        <v>563</v>
      </c>
      <c r="N222" s="22" t="s">
        <v>564</v>
      </c>
      <c r="O222" s="22" t="s">
        <v>580</v>
      </c>
      <c r="P222" s="22" t="s">
        <v>564</v>
      </c>
      <c r="Q222" s="22"/>
      <c r="R222" s="22" t="s">
        <v>568</v>
      </c>
      <c r="S222" s="24" t="s">
        <v>569</v>
      </c>
      <c r="T222" s="24" t="s">
        <v>570</v>
      </c>
      <c r="U222" s="22" t="s">
        <v>564</v>
      </c>
      <c r="V222" s="25"/>
      <c r="W222" s="25"/>
      <c r="X222" s="25">
        <v>35.97</v>
      </c>
      <c r="Y222" s="25">
        <v>2221</v>
      </c>
      <c r="Z222" s="25">
        <f t="shared" si="9"/>
        <v>35.97</v>
      </c>
      <c r="AA222" s="25">
        <f t="shared" si="10"/>
        <v>79889.37</v>
      </c>
      <c r="AB222" s="22"/>
    </row>
    <row r="223" spans="1:28" ht="14.25">
      <c r="A223" s="19">
        <f t="shared" si="11"/>
        <v>219</v>
      </c>
      <c r="B223" s="20" t="s">
        <v>1645</v>
      </c>
      <c r="C223" s="20" t="s">
        <v>1646</v>
      </c>
      <c r="D223" s="35" t="s">
        <v>1632</v>
      </c>
      <c r="E223" s="20" t="s">
        <v>1633</v>
      </c>
      <c r="F223" s="20" t="s">
        <v>1634</v>
      </c>
      <c r="G223" s="20" t="s">
        <v>1635</v>
      </c>
      <c r="H223" s="21" t="s">
        <v>1636</v>
      </c>
      <c r="I223" s="20" t="s">
        <v>601</v>
      </c>
      <c r="J223" s="20" t="s">
        <v>1637</v>
      </c>
      <c r="K223" s="20" t="s">
        <v>1647</v>
      </c>
      <c r="L223" s="20" t="s">
        <v>562</v>
      </c>
      <c r="M223" s="20" t="s">
        <v>747</v>
      </c>
      <c r="N223" s="22" t="s">
        <v>564</v>
      </c>
      <c r="O223" s="22" t="s">
        <v>769</v>
      </c>
      <c r="P223" s="22" t="s">
        <v>566</v>
      </c>
      <c r="Q223" s="22" t="s">
        <v>591</v>
      </c>
      <c r="R223" s="22" t="s">
        <v>606</v>
      </c>
      <c r="S223" s="22" t="s">
        <v>569</v>
      </c>
      <c r="T223" s="22" t="s">
        <v>570</v>
      </c>
      <c r="U223" s="22" t="s">
        <v>564</v>
      </c>
      <c r="V223" s="25"/>
      <c r="W223" s="25"/>
      <c r="X223" s="25">
        <v>6.805</v>
      </c>
      <c r="Y223" s="25">
        <v>2338</v>
      </c>
      <c r="Z223" s="25">
        <f t="shared" si="9"/>
        <v>6.805</v>
      </c>
      <c r="AA223" s="25">
        <f t="shared" si="10"/>
        <v>15910.09</v>
      </c>
      <c r="AB223" s="22"/>
    </row>
    <row r="224" spans="1:28" ht="14.25">
      <c r="A224" s="19">
        <f t="shared" si="11"/>
        <v>220</v>
      </c>
      <c r="B224" s="20" t="s">
        <v>1648</v>
      </c>
      <c r="C224" s="20" t="s">
        <v>1649</v>
      </c>
      <c r="D224" s="20" t="s">
        <v>1650</v>
      </c>
      <c r="E224" s="20" t="s">
        <v>1651</v>
      </c>
      <c r="F224" s="20" t="s">
        <v>1652</v>
      </c>
      <c r="G224" s="20" t="s">
        <v>1653</v>
      </c>
      <c r="H224" s="21" t="s">
        <v>1654</v>
      </c>
      <c r="I224" s="20" t="s">
        <v>601</v>
      </c>
      <c r="J224" s="20" t="s">
        <v>1655</v>
      </c>
      <c r="K224" s="20" t="s">
        <v>1656</v>
      </c>
      <c r="L224" s="27" t="s">
        <v>562</v>
      </c>
      <c r="M224" s="20" t="s">
        <v>604</v>
      </c>
      <c r="N224" s="22" t="s">
        <v>564</v>
      </c>
      <c r="O224" s="22" t="s">
        <v>590</v>
      </c>
      <c r="P224" s="22" t="s">
        <v>566</v>
      </c>
      <c r="Q224" s="22" t="s">
        <v>765</v>
      </c>
      <c r="R224" s="22" t="s">
        <v>606</v>
      </c>
      <c r="S224" s="24" t="s">
        <v>569</v>
      </c>
      <c r="T224" s="22" t="s">
        <v>570</v>
      </c>
      <c r="U224" s="22" t="s">
        <v>564</v>
      </c>
      <c r="V224" s="28">
        <v>0</v>
      </c>
      <c r="W224" s="28">
        <v>0</v>
      </c>
      <c r="X224" s="28">
        <v>0.002</v>
      </c>
      <c r="Y224" s="28">
        <v>2338</v>
      </c>
      <c r="Z224" s="25">
        <f t="shared" si="9"/>
        <v>0.002</v>
      </c>
      <c r="AA224" s="25">
        <f t="shared" si="10"/>
        <v>4.676</v>
      </c>
      <c r="AB224" s="22"/>
    </row>
    <row r="225" spans="1:28" ht="14.25">
      <c r="A225" s="19">
        <f t="shared" si="11"/>
        <v>221</v>
      </c>
      <c r="B225" s="20" t="s">
        <v>1657</v>
      </c>
      <c r="C225" s="20" t="s">
        <v>1658</v>
      </c>
      <c r="D225" s="20" t="s">
        <v>1650</v>
      </c>
      <c r="E225" s="20" t="s">
        <v>1651</v>
      </c>
      <c r="F225" s="20" t="s">
        <v>1652</v>
      </c>
      <c r="G225" s="20" t="s">
        <v>1653</v>
      </c>
      <c r="H225" s="21" t="s">
        <v>1654</v>
      </c>
      <c r="I225" s="20" t="s">
        <v>601</v>
      </c>
      <c r="J225" s="20" t="s">
        <v>1659</v>
      </c>
      <c r="K225" s="20"/>
      <c r="L225" s="27" t="s">
        <v>612</v>
      </c>
      <c r="M225" s="20" t="s">
        <v>613</v>
      </c>
      <c r="N225" s="22" t="s">
        <v>564</v>
      </c>
      <c r="O225" s="22" t="s">
        <v>605</v>
      </c>
      <c r="P225" s="22" t="s">
        <v>566</v>
      </c>
      <c r="Q225" s="22" t="s">
        <v>765</v>
      </c>
      <c r="R225" s="22" t="s">
        <v>606</v>
      </c>
      <c r="S225" s="24" t="s">
        <v>569</v>
      </c>
      <c r="T225" s="22" t="s">
        <v>570</v>
      </c>
      <c r="U225" s="22" t="s">
        <v>564</v>
      </c>
      <c r="V225" s="28">
        <v>2.161</v>
      </c>
      <c r="W225" s="28">
        <v>1637</v>
      </c>
      <c r="X225" s="28">
        <v>1.008</v>
      </c>
      <c r="Y225" s="28">
        <v>2565</v>
      </c>
      <c r="Z225" s="25">
        <f t="shared" si="9"/>
        <v>3.169</v>
      </c>
      <c r="AA225" s="25">
        <f t="shared" si="10"/>
        <v>6123.077</v>
      </c>
      <c r="AB225" s="22"/>
    </row>
    <row r="226" spans="1:28" ht="14.25">
      <c r="A226" s="19">
        <f t="shared" si="11"/>
        <v>222</v>
      </c>
      <c r="B226" s="20" t="s">
        <v>1660</v>
      </c>
      <c r="C226" s="20" t="s">
        <v>1661</v>
      </c>
      <c r="D226" s="20" t="s">
        <v>1662</v>
      </c>
      <c r="E226" s="20" t="s">
        <v>1663</v>
      </c>
      <c r="F226" s="20" t="s">
        <v>1664</v>
      </c>
      <c r="G226" s="20" t="s">
        <v>1665</v>
      </c>
      <c r="H226" s="21" t="s">
        <v>1666</v>
      </c>
      <c r="I226" s="20" t="s">
        <v>744</v>
      </c>
      <c r="J226" s="20" t="s">
        <v>734</v>
      </c>
      <c r="K226" s="20" t="s">
        <v>1334</v>
      </c>
      <c r="L226" s="20" t="s">
        <v>562</v>
      </c>
      <c r="M226" s="20" t="s">
        <v>1434</v>
      </c>
      <c r="N226" s="22" t="s">
        <v>564</v>
      </c>
      <c r="O226" s="22" t="s">
        <v>769</v>
      </c>
      <c r="P226" s="22" t="s">
        <v>566</v>
      </c>
      <c r="Q226" s="22" t="s">
        <v>566</v>
      </c>
      <c r="R226" s="22" t="s">
        <v>1372</v>
      </c>
      <c r="S226" s="24" t="s">
        <v>569</v>
      </c>
      <c r="T226" s="22" t="s">
        <v>570</v>
      </c>
      <c r="U226" s="22" t="s">
        <v>765</v>
      </c>
      <c r="V226" s="28">
        <v>0</v>
      </c>
      <c r="W226" s="28">
        <v>0</v>
      </c>
      <c r="X226" s="28">
        <v>0.846</v>
      </c>
      <c r="Y226" s="28">
        <v>2263</v>
      </c>
      <c r="Z226" s="25">
        <f t="shared" si="9"/>
        <v>0.846</v>
      </c>
      <c r="AA226" s="25">
        <f t="shared" si="10"/>
        <v>1914.498</v>
      </c>
      <c r="AB226" s="22"/>
    </row>
    <row r="227" spans="1:28" ht="14.25">
      <c r="A227" s="19">
        <f t="shared" si="11"/>
        <v>223</v>
      </c>
      <c r="B227" s="20" t="s">
        <v>1667</v>
      </c>
      <c r="C227" s="20" t="s">
        <v>1668</v>
      </c>
      <c r="D227" s="20" t="s">
        <v>1662</v>
      </c>
      <c r="E227" s="20" t="s">
        <v>1663</v>
      </c>
      <c r="F227" s="20" t="s">
        <v>1664</v>
      </c>
      <c r="G227" s="20" t="s">
        <v>1665</v>
      </c>
      <c r="H227" s="21" t="s">
        <v>1666</v>
      </c>
      <c r="I227" s="20" t="s">
        <v>559</v>
      </c>
      <c r="J227" s="20" t="s">
        <v>572</v>
      </c>
      <c r="K227" s="20" t="s">
        <v>567</v>
      </c>
      <c r="L227" s="20" t="s">
        <v>612</v>
      </c>
      <c r="M227" s="20" t="s">
        <v>1371</v>
      </c>
      <c r="N227" s="22" t="s">
        <v>564</v>
      </c>
      <c r="O227" s="22" t="s">
        <v>633</v>
      </c>
      <c r="P227" s="22" t="s">
        <v>566</v>
      </c>
      <c r="Q227" s="22" t="s">
        <v>567</v>
      </c>
      <c r="R227" s="22" t="s">
        <v>1372</v>
      </c>
      <c r="S227" s="24" t="s">
        <v>569</v>
      </c>
      <c r="T227" s="22" t="s">
        <v>570</v>
      </c>
      <c r="U227" s="22" t="s">
        <v>765</v>
      </c>
      <c r="V227" s="28">
        <v>17.14</v>
      </c>
      <c r="W227" s="28">
        <v>1600</v>
      </c>
      <c r="X227" s="28">
        <v>5.939</v>
      </c>
      <c r="Y227" s="28">
        <v>2470</v>
      </c>
      <c r="Z227" s="25">
        <f t="shared" si="9"/>
        <v>23.079</v>
      </c>
      <c r="AA227" s="25">
        <f t="shared" si="10"/>
        <v>42093.33</v>
      </c>
      <c r="AB227" s="22"/>
    </row>
    <row r="228" spans="1:28" s="50" customFormat="1" ht="12.75">
      <c r="A228" s="19">
        <f t="shared" si="11"/>
        <v>224</v>
      </c>
      <c r="B228" s="20" t="s">
        <v>1669</v>
      </c>
      <c r="C228" s="20" t="s">
        <v>1670</v>
      </c>
      <c r="D228" s="20" t="s">
        <v>1671</v>
      </c>
      <c r="E228" s="20" t="s">
        <v>1672</v>
      </c>
      <c r="F228" s="20" t="s">
        <v>1673</v>
      </c>
      <c r="G228" s="30">
        <v>568860128</v>
      </c>
      <c r="H228" s="44" t="s">
        <v>1674</v>
      </c>
      <c r="I228" s="20" t="s">
        <v>783</v>
      </c>
      <c r="J228" s="20" t="s">
        <v>1675</v>
      </c>
      <c r="K228" s="20" t="s">
        <v>1676</v>
      </c>
      <c r="L228" s="20" t="s">
        <v>612</v>
      </c>
      <c r="M228" s="20" t="s">
        <v>625</v>
      </c>
      <c r="N228" s="22" t="s">
        <v>564</v>
      </c>
      <c r="O228" s="22" t="s">
        <v>590</v>
      </c>
      <c r="P228" s="22" t="s">
        <v>566</v>
      </c>
      <c r="Q228" s="22" t="s">
        <v>573</v>
      </c>
      <c r="R228" s="32" t="s">
        <v>606</v>
      </c>
      <c r="S228" s="32" t="s">
        <v>569</v>
      </c>
      <c r="T228" s="22" t="s">
        <v>570</v>
      </c>
      <c r="U228" s="22" t="s">
        <v>564</v>
      </c>
      <c r="V228" s="25">
        <v>3.16</v>
      </c>
      <c r="W228" s="25">
        <v>1637</v>
      </c>
      <c r="X228" s="25">
        <v>10.04</v>
      </c>
      <c r="Y228" s="25">
        <v>2565</v>
      </c>
      <c r="Z228" s="25">
        <f t="shared" si="9"/>
        <v>13.2</v>
      </c>
      <c r="AA228" s="25">
        <f t="shared" si="10"/>
        <v>30925.519999999997</v>
      </c>
      <c r="AB228" s="23"/>
    </row>
    <row r="229" spans="1:28" s="50" customFormat="1" ht="14.25">
      <c r="A229" s="19">
        <f t="shared" si="11"/>
        <v>225</v>
      </c>
      <c r="B229" s="20" t="s">
        <v>1677</v>
      </c>
      <c r="C229" s="20" t="s">
        <v>1678</v>
      </c>
      <c r="D229" s="20" t="s">
        <v>1679</v>
      </c>
      <c r="E229" s="20" t="s">
        <v>1680</v>
      </c>
      <c r="F229" s="20" t="s">
        <v>1681</v>
      </c>
      <c r="G229" s="20" t="s">
        <v>1682</v>
      </c>
      <c r="H229" s="21" t="s">
        <v>1683</v>
      </c>
      <c r="I229" s="20" t="s">
        <v>744</v>
      </c>
      <c r="J229" s="20" t="s">
        <v>0</v>
      </c>
      <c r="K229" s="20" t="s">
        <v>1</v>
      </c>
      <c r="L229" s="27" t="s">
        <v>612</v>
      </c>
      <c r="M229" s="24" t="s">
        <v>613</v>
      </c>
      <c r="N229" s="22" t="s">
        <v>564</v>
      </c>
      <c r="O229" s="22" t="s">
        <v>574</v>
      </c>
      <c r="P229" s="22" t="s">
        <v>566</v>
      </c>
      <c r="Q229" s="22" t="s">
        <v>566</v>
      </c>
      <c r="R229" s="24" t="s">
        <v>606</v>
      </c>
      <c r="S229" s="24" t="s">
        <v>569</v>
      </c>
      <c r="T229" s="22" t="s">
        <v>570</v>
      </c>
      <c r="U229" s="22" t="s">
        <v>564</v>
      </c>
      <c r="V229" s="28">
        <v>4.84</v>
      </c>
      <c r="W229" s="28">
        <v>1637</v>
      </c>
      <c r="X229" s="28">
        <v>13.12</v>
      </c>
      <c r="Y229" s="28">
        <v>2565</v>
      </c>
      <c r="Z229" s="25">
        <f t="shared" si="9"/>
        <v>17.96</v>
      </c>
      <c r="AA229" s="25">
        <f t="shared" si="10"/>
        <v>41575.88</v>
      </c>
      <c r="AB229" s="23"/>
    </row>
    <row r="230" spans="1:28" s="50" customFormat="1" ht="14.25">
      <c r="A230" s="19">
        <f t="shared" si="11"/>
        <v>226</v>
      </c>
      <c r="B230" s="20" t="s">
        <v>2</v>
      </c>
      <c r="C230" s="20" t="s">
        <v>3</v>
      </c>
      <c r="D230" s="20" t="s">
        <v>1679</v>
      </c>
      <c r="E230" s="20" t="s">
        <v>1680</v>
      </c>
      <c r="F230" s="20" t="s">
        <v>1681</v>
      </c>
      <c r="G230" s="20" t="s">
        <v>1682</v>
      </c>
      <c r="H230" s="21" t="s">
        <v>1683</v>
      </c>
      <c r="I230" s="20" t="s">
        <v>4</v>
      </c>
      <c r="J230" s="20" t="s">
        <v>4</v>
      </c>
      <c r="K230" s="20" t="s">
        <v>5</v>
      </c>
      <c r="L230" s="27" t="s">
        <v>562</v>
      </c>
      <c r="M230" s="20" t="s">
        <v>747</v>
      </c>
      <c r="N230" s="22" t="s">
        <v>564</v>
      </c>
      <c r="O230" s="22" t="s">
        <v>590</v>
      </c>
      <c r="P230" s="22" t="s">
        <v>566</v>
      </c>
      <c r="Q230" s="22" t="s">
        <v>1330</v>
      </c>
      <c r="R230" s="24" t="s">
        <v>606</v>
      </c>
      <c r="S230" s="24" t="s">
        <v>569</v>
      </c>
      <c r="T230" s="22" t="s">
        <v>570</v>
      </c>
      <c r="U230" s="22" t="s">
        <v>564</v>
      </c>
      <c r="V230" s="28">
        <v>0</v>
      </c>
      <c r="W230" s="28">
        <v>0</v>
      </c>
      <c r="X230" s="28">
        <v>1.502</v>
      </c>
      <c r="Y230" s="28">
        <v>2338</v>
      </c>
      <c r="Z230" s="25">
        <f t="shared" si="9"/>
        <v>1.502</v>
      </c>
      <c r="AA230" s="25">
        <f t="shared" si="10"/>
        <v>3511.676</v>
      </c>
      <c r="AB230" s="23"/>
    </row>
    <row r="231" spans="1:28" s="50" customFormat="1" ht="12.75">
      <c r="A231" s="19">
        <f t="shared" si="11"/>
        <v>227</v>
      </c>
      <c r="B231" s="20" t="s">
        <v>6</v>
      </c>
      <c r="C231" s="20" t="s">
        <v>7</v>
      </c>
      <c r="D231" s="20" t="s">
        <v>8</v>
      </c>
      <c r="E231" s="20" t="s">
        <v>9</v>
      </c>
      <c r="F231" s="20" t="s">
        <v>10</v>
      </c>
      <c r="G231" s="20" t="s">
        <v>11</v>
      </c>
      <c r="H231" s="20" t="s">
        <v>12</v>
      </c>
      <c r="I231" s="20" t="s">
        <v>919</v>
      </c>
      <c r="J231" s="20" t="s">
        <v>13</v>
      </c>
      <c r="K231" s="20" t="s">
        <v>14</v>
      </c>
      <c r="L231" s="20" t="s">
        <v>562</v>
      </c>
      <c r="M231" s="20" t="s">
        <v>747</v>
      </c>
      <c r="N231" s="22" t="s">
        <v>564</v>
      </c>
      <c r="O231" s="22" t="s">
        <v>633</v>
      </c>
      <c r="P231" s="22" t="s">
        <v>566</v>
      </c>
      <c r="Q231" s="22" t="s">
        <v>694</v>
      </c>
      <c r="R231" s="29" t="s">
        <v>606</v>
      </c>
      <c r="S231" s="29" t="s">
        <v>569</v>
      </c>
      <c r="T231" s="22" t="s">
        <v>570</v>
      </c>
      <c r="U231" s="22" t="s">
        <v>564</v>
      </c>
      <c r="V231" s="25"/>
      <c r="W231" s="25"/>
      <c r="X231" s="25">
        <v>14.148</v>
      </c>
      <c r="Y231" s="25">
        <v>2338</v>
      </c>
      <c r="Z231" s="25">
        <f t="shared" si="9"/>
        <v>14.148</v>
      </c>
      <c r="AA231" s="25">
        <f t="shared" si="10"/>
        <v>33078.024</v>
      </c>
      <c r="AB231" s="23"/>
    </row>
    <row r="232" spans="1:28" s="50" customFormat="1" ht="12.75">
      <c r="A232" s="19">
        <f t="shared" si="11"/>
        <v>228</v>
      </c>
      <c r="B232" s="20" t="s">
        <v>15</v>
      </c>
      <c r="C232" s="20" t="s">
        <v>16</v>
      </c>
      <c r="D232" s="20" t="s">
        <v>8</v>
      </c>
      <c r="E232" s="20" t="s">
        <v>17</v>
      </c>
      <c r="F232" s="20" t="s">
        <v>10</v>
      </c>
      <c r="G232" s="20" t="s">
        <v>11</v>
      </c>
      <c r="H232" s="20" t="s">
        <v>12</v>
      </c>
      <c r="I232" s="20" t="s">
        <v>919</v>
      </c>
      <c r="J232" s="20" t="s">
        <v>18</v>
      </c>
      <c r="K232" s="20" t="s">
        <v>19</v>
      </c>
      <c r="L232" s="20" t="s">
        <v>680</v>
      </c>
      <c r="M232" s="20" t="s">
        <v>625</v>
      </c>
      <c r="N232" s="22" t="s">
        <v>564</v>
      </c>
      <c r="O232" s="22" t="s">
        <v>614</v>
      </c>
      <c r="P232" s="22" t="s">
        <v>566</v>
      </c>
      <c r="Q232" s="22" t="s">
        <v>822</v>
      </c>
      <c r="R232" s="29" t="s">
        <v>606</v>
      </c>
      <c r="S232" s="29" t="s">
        <v>569</v>
      </c>
      <c r="T232" s="22" t="s">
        <v>570</v>
      </c>
      <c r="U232" s="22" t="s">
        <v>564</v>
      </c>
      <c r="V232" s="25">
        <v>12.18</v>
      </c>
      <c r="W232" s="25">
        <v>1637</v>
      </c>
      <c r="X232" s="25">
        <v>29.4</v>
      </c>
      <c r="Y232" s="25">
        <v>2565</v>
      </c>
      <c r="Z232" s="25">
        <f t="shared" si="9"/>
        <v>41.58</v>
      </c>
      <c r="AA232" s="25">
        <f t="shared" si="10"/>
        <v>95349.66</v>
      </c>
      <c r="AB232" s="23"/>
    </row>
    <row r="233" spans="1:28" s="50" customFormat="1" ht="12.75">
      <c r="A233" s="19">
        <f t="shared" si="11"/>
        <v>229</v>
      </c>
      <c r="B233" s="20" t="s">
        <v>20</v>
      </c>
      <c r="C233" s="20" t="s">
        <v>21</v>
      </c>
      <c r="D233" s="20" t="s">
        <v>8</v>
      </c>
      <c r="E233" s="20" t="s">
        <v>22</v>
      </c>
      <c r="F233" s="20" t="s">
        <v>10</v>
      </c>
      <c r="G233" s="20" t="s">
        <v>11</v>
      </c>
      <c r="H233" s="20" t="s">
        <v>12</v>
      </c>
      <c r="I233" s="20" t="s">
        <v>919</v>
      </c>
      <c r="J233" s="20" t="s">
        <v>808</v>
      </c>
      <c r="K233" s="20" t="s">
        <v>23</v>
      </c>
      <c r="L233" s="20" t="s">
        <v>612</v>
      </c>
      <c r="M233" s="20" t="s">
        <v>625</v>
      </c>
      <c r="N233" s="22" t="s">
        <v>24</v>
      </c>
      <c r="O233" s="22" t="s">
        <v>651</v>
      </c>
      <c r="P233" s="22" t="s">
        <v>566</v>
      </c>
      <c r="Q233" s="22" t="s">
        <v>567</v>
      </c>
      <c r="R233" s="29" t="s">
        <v>606</v>
      </c>
      <c r="S233" s="29" t="s">
        <v>569</v>
      </c>
      <c r="T233" s="22" t="s">
        <v>570</v>
      </c>
      <c r="U233" s="22" t="s">
        <v>564</v>
      </c>
      <c r="V233" s="25">
        <v>45.64</v>
      </c>
      <c r="W233" s="25">
        <v>1637</v>
      </c>
      <c r="X233" s="25">
        <v>128.38</v>
      </c>
      <c r="Y233" s="25">
        <v>2565</v>
      </c>
      <c r="Z233" s="25">
        <f t="shared" si="9"/>
        <v>174.01999999999998</v>
      </c>
      <c r="AA233" s="25">
        <f t="shared" si="10"/>
        <v>404007.38</v>
      </c>
      <c r="AB233" s="23"/>
    </row>
    <row r="234" spans="1:28" s="50" customFormat="1" ht="12.75">
      <c r="A234" s="19">
        <f t="shared" si="11"/>
        <v>230</v>
      </c>
      <c r="B234" s="20" t="s">
        <v>25</v>
      </c>
      <c r="C234" s="20" t="s">
        <v>26</v>
      </c>
      <c r="D234" s="20" t="s">
        <v>27</v>
      </c>
      <c r="E234" s="20" t="s">
        <v>28</v>
      </c>
      <c r="F234" s="35" t="s">
        <v>29</v>
      </c>
      <c r="G234" s="20" t="s">
        <v>30</v>
      </c>
      <c r="H234" s="20" t="s">
        <v>31</v>
      </c>
      <c r="I234" s="20" t="s">
        <v>32</v>
      </c>
      <c r="J234" s="20" t="s">
        <v>972</v>
      </c>
      <c r="K234" s="20" t="s">
        <v>33</v>
      </c>
      <c r="L234" s="20" t="s">
        <v>612</v>
      </c>
      <c r="M234" s="20" t="s">
        <v>625</v>
      </c>
      <c r="N234" s="22" t="s">
        <v>564</v>
      </c>
      <c r="O234" s="22" t="s">
        <v>609</v>
      </c>
      <c r="P234" s="22" t="s">
        <v>566</v>
      </c>
      <c r="Q234" s="22" t="s">
        <v>566</v>
      </c>
      <c r="R234" s="29" t="s">
        <v>606</v>
      </c>
      <c r="S234" s="29" t="s">
        <v>569</v>
      </c>
      <c r="T234" s="22" t="s">
        <v>570</v>
      </c>
      <c r="U234" s="22" t="s">
        <v>564</v>
      </c>
      <c r="V234" s="25">
        <v>12.81</v>
      </c>
      <c r="W234" s="25">
        <v>1637</v>
      </c>
      <c r="X234" s="25">
        <v>57</v>
      </c>
      <c r="Y234" s="25">
        <v>2565</v>
      </c>
      <c r="Z234" s="25">
        <f t="shared" si="9"/>
        <v>69.81</v>
      </c>
      <c r="AA234" s="25">
        <f t="shared" si="10"/>
        <v>167174.97</v>
      </c>
      <c r="AB234" s="23"/>
    </row>
    <row r="235" spans="1:28" s="50" customFormat="1" ht="12.75">
      <c r="A235" s="19">
        <f t="shared" si="11"/>
        <v>231</v>
      </c>
      <c r="B235" s="20" t="s">
        <v>34</v>
      </c>
      <c r="C235" s="20" t="s">
        <v>35</v>
      </c>
      <c r="D235" s="20" t="s">
        <v>27</v>
      </c>
      <c r="E235" s="20" t="s">
        <v>28</v>
      </c>
      <c r="F235" s="35" t="s">
        <v>29</v>
      </c>
      <c r="G235" s="20" t="s">
        <v>30</v>
      </c>
      <c r="H235" s="20" t="s">
        <v>31</v>
      </c>
      <c r="I235" s="20" t="s">
        <v>919</v>
      </c>
      <c r="J235" s="20" t="s">
        <v>972</v>
      </c>
      <c r="K235" s="20" t="s">
        <v>33</v>
      </c>
      <c r="L235" s="20" t="s">
        <v>562</v>
      </c>
      <c r="M235" s="20" t="s">
        <v>747</v>
      </c>
      <c r="N235" s="22" t="s">
        <v>566</v>
      </c>
      <c r="O235" s="22" t="s">
        <v>605</v>
      </c>
      <c r="P235" s="22" t="s">
        <v>566</v>
      </c>
      <c r="Q235" s="22" t="s">
        <v>566</v>
      </c>
      <c r="R235" s="29" t="s">
        <v>606</v>
      </c>
      <c r="S235" s="29" t="s">
        <v>569</v>
      </c>
      <c r="T235" s="22" t="s">
        <v>570</v>
      </c>
      <c r="U235" s="22" t="s">
        <v>564</v>
      </c>
      <c r="V235" s="25"/>
      <c r="W235" s="25"/>
      <c r="X235" s="25">
        <v>0.92</v>
      </c>
      <c r="Y235" s="25">
        <v>2338</v>
      </c>
      <c r="Z235" s="25">
        <f t="shared" si="9"/>
        <v>0.92</v>
      </c>
      <c r="AA235" s="25">
        <f t="shared" si="10"/>
        <v>2150.96</v>
      </c>
      <c r="AB235" s="23"/>
    </row>
    <row r="236" spans="1:28" s="50" customFormat="1" ht="14.25">
      <c r="A236" s="19">
        <f t="shared" si="11"/>
        <v>232</v>
      </c>
      <c r="B236" s="20" t="s">
        <v>36</v>
      </c>
      <c r="C236" s="20" t="s">
        <v>37</v>
      </c>
      <c r="D236" s="20" t="s">
        <v>38</v>
      </c>
      <c r="E236" s="20" t="s">
        <v>39</v>
      </c>
      <c r="F236" s="20" t="s">
        <v>40</v>
      </c>
      <c r="G236" s="20" t="s">
        <v>41</v>
      </c>
      <c r="H236" s="21" t="s">
        <v>42</v>
      </c>
      <c r="I236" s="20" t="s">
        <v>919</v>
      </c>
      <c r="J236" s="20" t="s">
        <v>43</v>
      </c>
      <c r="K236" s="20"/>
      <c r="L236" s="27" t="s">
        <v>612</v>
      </c>
      <c r="M236" s="20" t="s">
        <v>613</v>
      </c>
      <c r="N236" s="22" t="s">
        <v>564</v>
      </c>
      <c r="O236" s="22" t="s">
        <v>769</v>
      </c>
      <c r="P236" s="22" t="s">
        <v>566</v>
      </c>
      <c r="Q236" s="22" t="s">
        <v>711</v>
      </c>
      <c r="R236" s="22" t="s">
        <v>606</v>
      </c>
      <c r="S236" s="24" t="s">
        <v>569</v>
      </c>
      <c r="T236" s="22" t="s">
        <v>570</v>
      </c>
      <c r="U236" s="22" t="s">
        <v>564</v>
      </c>
      <c r="V236" s="28">
        <v>0.085</v>
      </c>
      <c r="W236" s="28">
        <v>1637</v>
      </c>
      <c r="X236" s="28">
        <v>0.195</v>
      </c>
      <c r="Y236" s="28">
        <v>2565</v>
      </c>
      <c r="Z236" s="25">
        <f t="shared" si="9"/>
        <v>0.28</v>
      </c>
      <c r="AA236" s="25">
        <f t="shared" si="10"/>
        <v>639.32</v>
      </c>
      <c r="AB236" s="22"/>
    </row>
    <row r="237" spans="1:28" ht="14.25">
      <c r="A237" s="19">
        <f t="shared" si="11"/>
        <v>233</v>
      </c>
      <c r="B237" s="20" t="s">
        <v>44</v>
      </c>
      <c r="C237" s="20" t="s">
        <v>45</v>
      </c>
      <c r="D237" s="20" t="s">
        <v>46</v>
      </c>
      <c r="E237" s="20" t="s">
        <v>47</v>
      </c>
      <c r="F237" s="20" t="s">
        <v>48</v>
      </c>
      <c r="G237" s="20" t="s">
        <v>49</v>
      </c>
      <c r="H237" s="21" t="s">
        <v>50</v>
      </c>
      <c r="I237" s="20" t="s">
        <v>919</v>
      </c>
      <c r="J237" s="20" t="s">
        <v>51</v>
      </c>
      <c r="K237" s="20" t="s">
        <v>52</v>
      </c>
      <c r="L237" s="20" t="s">
        <v>612</v>
      </c>
      <c r="M237" s="24" t="s">
        <v>613</v>
      </c>
      <c r="N237" s="22" t="s">
        <v>564</v>
      </c>
      <c r="O237" s="22" t="s">
        <v>614</v>
      </c>
      <c r="P237" s="22" t="s">
        <v>566</v>
      </c>
      <c r="Q237" s="22" t="s">
        <v>694</v>
      </c>
      <c r="R237" s="24" t="s">
        <v>606</v>
      </c>
      <c r="S237" s="24" t="s">
        <v>569</v>
      </c>
      <c r="T237" s="22" t="s">
        <v>570</v>
      </c>
      <c r="U237" s="22" t="s">
        <v>564</v>
      </c>
      <c r="V237" s="28">
        <v>3.376</v>
      </c>
      <c r="W237" s="28">
        <v>1637</v>
      </c>
      <c r="X237" s="28">
        <v>4.469</v>
      </c>
      <c r="Y237" s="28">
        <v>2565</v>
      </c>
      <c r="Z237" s="25">
        <f t="shared" si="9"/>
        <v>7.845000000000001</v>
      </c>
      <c r="AA237" s="25">
        <f t="shared" si="10"/>
        <v>16989.497</v>
      </c>
      <c r="AB237" s="23"/>
    </row>
    <row r="238" spans="1:28" ht="14.25">
      <c r="A238" s="19">
        <f t="shared" si="11"/>
        <v>234</v>
      </c>
      <c r="B238" s="20" t="s">
        <v>53</v>
      </c>
      <c r="C238" s="20" t="s">
        <v>54</v>
      </c>
      <c r="D238" s="20" t="s">
        <v>46</v>
      </c>
      <c r="E238" s="20" t="s">
        <v>47</v>
      </c>
      <c r="F238" s="20" t="s">
        <v>48</v>
      </c>
      <c r="G238" s="20" t="s">
        <v>49</v>
      </c>
      <c r="H238" s="21" t="s">
        <v>50</v>
      </c>
      <c r="I238" s="20" t="s">
        <v>919</v>
      </c>
      <c r="J238" s="20" t="s">
        <v>55</v>
      </c>
      <c r="K238" s="20" t="s">
        <v>56</v>
      </c>
      <c r="L238" s="20" t="s">
        <v>612</v>
      </c>
      <c r="M238" s="24" t="s">
        <v>613</v>
      </c>
      <c r="N238" s="22" t="s">
        <v>564</v>
      </c>
      <c r="O238" s="22" t="s">
        <v>651</v>
      </c>
      <c r="P238" s="22" t="s">
        <v>566</v>
      </c>
      <c r="Q238" s="22" t="s">
        <v>694</v>
      </c>
      <c r="R238" s="24" t="s">
        <v>606</v>
      </c>
      <c r="S238" s="24" t="s">
        <v>569</v>
      </c>
      <c r="T238" s="22" t="s">
        <v>570</v>
      </c>
      <c r="U238" s="22" t="s">
        <v>564</v>
      </c>
      <c r="V238" s="28">
        <v>36</v>
      </c>
      <c r="W238" s="28">
        <v>1637</v>
      </c>
      <c r="X238" s="28">
        <v>74.52</v>
      </c>
      <c r="Y238" s="28">
        <v>2565</v>
      </c>
      <c r="Z238" s="25">
        <f t="shared" si="9"/>
        <v>110.52</v>
      </c>
      <c r="AA238" s="25">
        <f t="shared" si="10"/>
        <v>250075.8</v>
      </c>
      <c r="AB238" s="23"/>
    </row>
    <row r="239" spans="1:28" s="37" customFormat="1" ht="14.25" customHeight="1">
      <c r="A239" s="19">
        <f t="shared" si="11"/>
        <v>235</v>
      </c>
      <c r="B239" s="20" t="s">
        <v>57</v>
      </c>
      <c r="C239" s="20" t="s">
        <v>58</v>
      </c>
      <c r="D239" s="20" t="s">
        <v>59</v>
      </c>
      <c r="E239" s="20" t="s">
        <v>60</v>
      </c>
      <c r="F239" s="20" t="s">
        <v>61</v>
      </c>
      <c r="G239" s="20" t="s">
        <v>62</v>
      </c>
      <c r="H239" s="20" t="s">
        <v>63</v>
      </c>
      <c r="I239" s="20" t="s">
        <v>919</v>
      </c>
      <c r="J239" s="20" t="s">
        <v>1150</v>
      </c>
      <c r="K239" s="20" t="s">
        <v>64</v>
      </c>
      <c r="L239" s="20" t="s">
        <v>562</v>
      </c>
      <c r="M239" s="20" t="s">
        <v>747</v>
      </c>
      <c r="N239" s="22" t="s">
        <v>564</v>
      </c>
      <c r="O239" s="22" t="s">
        <v>660</v>
      </c>
      <c r="P239" s="22" t="s">
        <v>566</v>
      </c>
      <c r="Q239" s="22" t="s">
        <v>567</v>
      </c>
      <c r="R239" s="29" t="s">
        <v>606</v>
      </c>
      <c r="S239" s="29" t="s">
        <v>569</v>
      </c>
      <c r="T239" s="22" t="s">
        <v>570</v>
      </c>
      <c r="U239" s="22" t="s">
        <v>564</v>
      </c>
      <c r="V239" s="25"/>
      <c r="W239" s="25"/>
      <c r="X239" s="25">
        <v>36.39</v>
      </c>
      <c r="Y239" s="25">
        <v>2338</v>
      </c>
      <c r="Z239" s="25">
        <f t="shared" si="9"/>
        <v>36.39</v>
      </c>
      <c r="AA239" s="25">
        <f t="shared" si="10"/>
        <v>85079.82</v>
      </c>
      <c r="AB239" s="23"/>
    </row>
    <row r="240" spans="1:28" s="37" customFormat="1" ht="12.75">
      <c r="A240" s="19">
        <f t="shared" si="11"/>
        <v>236</v>
      </c>
      <c r="B240" s="20" t="s">
        <v>65</v>
      </c>
      <c r="C240" s="20" t="s">
        <v>66</v>
      </c>
      <c r="D240" s="20" t="s">
        <v>59</v>
      </c>
      <c r="E240" s="20" t="s">
        <v>60</v>
      </c>
      <c r="F240" s="20" t="s">
        <v>61</v>
      </c>
      <c r="G240" s="20" t="s">
        <v>62</v>
      </c>
      <c r="H240" s="20" t="s">
        <v>63</v>
      </c>
      <c r="I240" s="20" t="s">
        <v>919</v>
      </c>
      <c r="J240" s="52" t="s">
        <v>51</v>
      </c>
      <c r="K240" s="20" t="s">
        <v>67</v>
      </c>
      <c r="L240" s="20" t="s">
        <v>612</v>
      </c>
      <c r="M240" s="20" t="s">
        <v>625</v>
      </c>
      <c r="N240" s="22" t="s">
        <v>564</v>
      </c>
      <c r="O240" s="22" t="s">
        <v>609</v>
      </c>
      <c r="P240" s="22" t="s">
        <v>566</v>
      </c>
      <c r="Q240" s="22" t="s">
        <v>567</v>
      </c>
      <c r="R240" s="29" t="s">
        <v>606</v>
      </c>
      <c r="S240" s="29" t="s">
        <v>569</v>
      </c>
      <c r="T240" s="22" t="s">
        <v>570</v>
      </c>
      <c r="U240" s="22" t="s">
        <v>564</v>
      </c>
      <c r="V240" s="25">
        <v>27.2</v>
      </c>
      <c r="W240" s="25">
        <v>1637</v>
      </c>
      <c r="X240" s="25">
        <v>65.52</v>
      </c>
      <c r="Y240" s="25">
        <v>2565</v>
      </c>
      <c r="Z240" s="25">
        <f t="shared" si="9"/>
        <v>92.72</v>
      </c>
      <c r="AA240" s="25">
        <f t="shared" si="10"/>
        <v>212585.19999999998</v>
      </c>
      <c r="AB240" s="23"/>
    </row>
    <row r="241" spans="1:28" s="37" customFormat="1" ht="14.25">
      <c r="A241" s="19">
        <f t="shared" si="11"/>
        <v>237</v>
      </c>
      <c r="B241" s="20" t="s">
        <v>68</v>
      </c>
      <c r="C241" s="20" t="s">
        <v>69</v>
      </c>
      <c r="D241" s="20" t="s">
        <v>70</v>
      </c>
      <c r="E241" s="20" t="s">
        <v>71</v>
      </c>
      <c r="F241" s="20" t="s">
        <v>72</v>
      </c>
      <c r="G241" s="20" t="s">
        <v>73</v>
      </c>
      <c r="H241" s="21" t="s">
        <v>74</v>
      </c>
      <c r="I241" s="20" t="s">
        <v>658</v>
      </c>
      <c r="J241" s="20" t="s">
        <v>75</v>
      </c>
      <c r="K241" s="20" t="s">
        <v>76</v>
      </c>
      <c r="L241" s="20" t="s">
        <v>562</v>
      </c>
      <c r="M241" s="20" t="s">
        <v>747</v>
      </c>
      <c r="N241" s="22" t="s">
        <v>564</v>
      </c>
      <c r="O241" s="22" t="s">
        <v>590</v>
      </c>
      <c r="P241" s="22" t="s">
        <v>566</v>
      </c>
      <c r="Q241" s="22" t="s">
        <v>566</v>
      </c>
      <c r="R241" s="24" t="s">
        <v>606</v>
      </c>
      <c r="S241" s="24" t="s">
        <v>569</v>
      </c>
      <c r="T241" s="22" t="s">
        <v>570</v>
      </c>
      <c r="U241" s="22" t="s">
        <v>564</v>
      </c>
      <c r="V241" s="28">
        <v>0</v>
      </c>
      <c r="W241" s="28">
        <v>0</v>
      </c>
      <c r="X241" s="28">
        <v>0.72</v>
      </c>
      <c r="Y241" s="28">
        <v>2338</v>
      </c>
      <c r="Z241" s="25">
        <f t="shared" si="9"/>
        <v>0.72</v>
      </c>
      <c r="AA241" s="25">
        <f t="shared" si="10"/>
        <v>1683.36</v>
      </c>
      <c r="AB241" s="23"/>
    </row>
    <row r="242" spans="1:28" s="37" customFormat="1" ht="14.25">
      <c r="A242" s="19">
        <f t="shared" si="11"/>
        <v>238</v>
      </c>
      <c r="B242" s="20" t="s">
        <v>77</v>
      </c>
      <c r="C242" s="20" t="s">
        <v>78</v>
      </c>
      <c r="D242" s="20" t="s">
        <v>70</v>
      </c>
      <c r="E242" s="20" t="s">
        <v>71</v>
      </c>
      <c r="F242" s="20" t="s">
        <v>72</v>
      </c>
      <c r="G242" s="20" t="s">
        <v>73</v>
      </c>
      <c r="H242" s="21" t="s">
        <v>74</v>
      </c>
      <c r="I242" s="20" t="s">
        <v>658</v>
      </c>
      <c r="J242" s="20" t="s">
        <v>75</v>
      </c>
      <c r="K242" s="20" t="s">
        <v>76</v>
      </c>
      <c r="L242" s="20" t="s">
        <v>612</v>
      </c>
      <c r="M242" s="24" t="s">
        <v>613</v>
      </c>
      <c r="N242" s="22" t="s">
        <v>564</v>
      </c>
      <c r="O242" s="22" t="s">
        <v>614</v>
      </c>
      <c r="P242" s="22" t="s">
        <v>566</v>
      </c>
      <c r="Q242" s="22" t="s">
        <v>566</v>
      </c>
      <c r="R242" s="24" t="s">
        <v>606</v>
      </c>
      <c r="S242" s="24" t="s">
        <v>569</v>
      </c>
      <c r="T242" s="22" t="s">
        <v>570</v>
      </c>
      <c r="U242" s="22" t="s">
        <v>564</v>
      </c>
      <c r="V242" s="28">
        <v>19.315</v>
      </c>
      <c r="W242" s="28">
        <v>1637</v>
      </c>
      <c r="X242" s="28">
        <v>28.149</v>
      </c>
      <c r="Y242" s="28">
        <v>2565</v>
      </c>
      <c r="Z242" s="25">
        <f t="shared" si="9"/>
        <v>47.464</v>
      </c>
      <c r="AA242" s="25">
        <f t="shared" si="10"/>
        <v>103820.84</v>
      </c>
      <c r="AB242" s="23"/>
    </row>
    <row r="243" spans="1:28" s="37" customFormat="1" ht="14.25">
      <c r="A243" s="19">
        <f t="shared" si="11"/>
        <v>239</v>
      </c>
      <c r="B243" s="20" t="s">
        <v>79</v>
      </c>
      <c r="C243" s="20" t="s">
        <v>80</v>
      </c>
      <c r="D243" s="20" t="s">
        <v>70</v>
      </c>
      <c r="E243" s="20" t="s">
        <v>71</v>
      </c>
      <c r="F243" s="20" t="s">
        <v>72</v>
      </c>
      <c r="G243" s="20" t="s">
        <v>73</v>
      </c>
      <c r="H243" s="21" t="s">
        <v>74</v>
      </c>
      <c r="I243" s="20" t="s">
        <v>658</v>
      </c>
      <c r="J243" s="20" t="s">
        <v>75</v>
      </c>
      <c r="K243" s="20" t="s">
        <v>76</v>
      </c>
      <c r="L243" s="20" t="s">
        <v>612</v>
      </c>
      <c r="M243" s="24" t="s">
        <v>613</v>
      </c>
      <c r="N243" s="22" t="s">
        <v>564</v>
      </c>
      <c r="O243" s="22" t="s">
        <v>586</v>
      </c>
      <c r="P243" s="22" t="s">
        <v>566</v>
      </c>
      <c r="Q243" s="22" t="s">
        <v>566</v>
      </c>
      <c r="R243" s="24" t="s">
        <v>606</v>
      </c>
      <c r="S243" s="24" t="s">
        <v>569</v>
      </c>
      <c r="T243" s="22" t="s">
        <v>570</v>
      </c>
      <c r="U243" s="22" t="s">
        <v>564</v>
      </c>
      <c r="V243" s="28">
        <v>18.234</v>
      </c>
      <c r="W243" s="28">
        <v>1637</v>
      </c>
      <c r="X243" s="28">
        <v>27.058</v>
      </c>
      <c r="Y243" s="28">
        <v>2565</v>
      </c>
      <c r="Z243" s="25">
        <f t="shared" si="9"/>
        <v>45.292</v>
      </c>
      <c r="AA243" s="25">
        <f t="shared" si="10"/>
        <v>99252.82800000001</v>
      </c>
      <c r="AB243" s="23"/>
    </row>
    <row r="244" spans="1:28" s="37" customFormat="1" ht="14.25">
      <c r="A244" s="19">
        <f t="shared" si="11"/>
        <v>240</v>
      </c>
      <c r="B244" s="20" t="s">
        <v>81</v>
      </c>
      <c r="C244" s="20" t="s">
        <v>82</v>
      </c>
      <c r="D244" s="20" t="s">
        <v>70</v>
      </c>
      <c r="E244" s="20" t="s">
        <v>71</v>
      </c>
      <c r="F244" s="53" t="s">
        <v>72</v>
      </c>
      <c r="G244" s="20" t="s">
        <v>73</v>
      </c>
      <c r="H244" s="21" t="s">
        <v>74</v>
      </c>
      <c r="I244" s="20" t="s">
        <v>658</v>
      </c>
      <c r="J244" s="20" t="s">
        <v>75</v>
      </c>
      <c r="K244" s="20" t="s">
        <v>76</v>
      </c>
      <c r="L244" s="20" t="s">
        <v>562</v>
      </c>
      <c r="M244" s="20" t="s">
        <v>747</v>
      </c>
      <c r="N244" s="22" t="s">
        <v>564</v>
      </c>
      <c r="O244" s="22" t="s">
        <v>795</v>
      </c>
      <c r="P244" s="22" t="s">
        <v>566</v>
      </c>
      <c r="Q244" s="22" t="s">
        <v>566</v>
      </c>
      <c r="R244" s="24" t="s">
        <v>606</v>
      </c>
      <c r="S244" s="24" t="s">
        <v>569</v>
      </c>
      <c r="T244" s="22" t="s">
        <v>570</v>
      </c>
      <c r="U244" s="22" t="s">
        <v>564</v>
      </c>
      <c r="V244" s="28">
        <v>0</v>
      </c>
      <c r="W244" s="28">
        <v>0</v>
      </c>
      <c r="X244" s="28">
        <v>11.758</v>
      </c>
      <c r="Y244" s="28">
        <v>2338</v>
      </c>
      <c r="Z244" s="25">
        <f t="shared" si="9"/>
        <v>11.758</v>
      </c>
      <c r="AA244" s="25">
        <f t="shared" si="10"/>
        <v>27490.203999999998</v>
      </c>
      <c r="AB244" s="23"/>
    </row>
    <row r="245" spans="1:28" s="37" customFormat="1" ht="12.75" customHeight="1">
      <c r="A245" s="19">
        <f t="shared" si="11"/>
        <v>241</v>
      </c>
      <c r="B245" s="54" t="s">
        <v>83</v>
      </c>
      <c r="C245" s="54" t="s">
        <v>84</v>
      </c>
      <c r="D245" s="54" t="s">
        <v>85</v>
      </c>
      <c r="E245" s="54" t="s">
        <v>86</v>
      </c>
      <c r="F245" s="52" t="s">
        <v>87</v>
      </c>
      <c r="G245" s="20" t="s">
        <v>88</v>
      </c>
      <c r="H245" s="20" t="s">
        <v>89</v>
      </c>
      <c r="I245" s="54" t="s">
        <v>90</v>
      </c>
      <c r="J245" s="54" t="s">
        <v>91</v>
      </c>
      <c r="K245" s="54" t="s">
        <v>92</v>
      </c>
      <c r="L245" s="54" t="s">
        <v>680</v>
      </c>
      <c r="M245" s="54" t="s">
        <v>625</v>
      </c>
      <c r="N245" s="55" t="s">
        <v>564</v>
      </c>
      <c r="O245" s="55" t="s">
        <v>660</v>
      </c>
      <c r="P245" s="55" t="s">
        <v>566</v>
      </c>
      <c r="Q245" s="55" t="s">
        <v>566</v>
      </c>
      <c r="R245" s="29" t="s">
        <v>606</v>
      </c>
      <c r="S245" s="29" t="s">
        <v>569</v>
      </c>
      <c r="T245" s="55" t="s">
        <v>570</v>
      </c>
      <c r="U245" s="55" t="s">
        <v>564</v>
      </c>
      <c r="V245" s="56">
        <v>13.442</v>
      </c>
      <c r="W245" s="56">
        <v>1637</v>
      </c>
      <c r="X245" s="56">
        <v>46.728</v>
      </c>
      <c r="Y245" s="56">
        <v>2565</v>
      </c>
      <c r="Z245" s="25">
        <f t="shared" si="9"/>
        <v>60.17</v>
      </c>
      <c r="AA245" s="25">
        <f t="shared" si="10"/>
        <v>141861.874</v>
      </c>
      <c r="AB245" s="57"/>
    </row>
    <row r="246" spans="1:28" s="37" customFormat="1" ht="12.75" customHeight="1">
      <c r="A246" s="19">
        <f t="shared" si="11"/>
        <v>242</v>
      </c>
      <c r="B246" s="20" t="s">
        <v>93</v>
      </c>
      <c r="C246" s="20" t="s">
        <v>94</v>
      </c>
      <c r="D246" s="54" t="s">
        <v>85</v>
      </c>
      <c r="E246" s="20" t="s">
        <v>86</v>
      </c>
      <c r="F246" s="20" t="s">
        <v>87</v>
      </c>
      <c r="G246" s="20" t="s">
        <v>88</v>
      </c>
      <c r="H246" s="20" t="s">
        <v>89</v>
      </c>
      <c r="I246" s="20" t="s">
        <v>90</v>
      </c>
      <c r="J246" s="20" t="s">
        <v>95</v>
      </c>
      <c r="K246" s="20" t="s">
        <v>573</v>
      </c>
      <c r="L246" s="20" t="s">
        <v>562</v>
      </c>
      <c r="M246" s="20" t="s">
        <v>747</v>
      </c>
      <c r="N246" s="22" t="s">
        <v>564</v>
      </c>
      <c r="O246" s="22" t="s">
        <v>590</v>
      </c>
      <c r="P246" s="22" t="s">
        <v>566</v>
      </c>
      <c r="Q246" s="22" t="s">
        <v>566</v>
      </c>
      <c r="R246" s="29" t="s">
        <v>606</v>
      </c>
      <c r="S246" s="29" t="s">
        <v>569</v>
      </c>
      <c r="T246" s="22" t="s">
        <v>570</v>
      </c>
      <c r="U246" s="22" t="s">
        <v>564</v>
      </c>
      <c r="V246" s="25"/>
      <c r="W246" s="25"/>
      <c r="X246" s="25">
        <v>2.866</v>
      </c>
      <c r="Y246" s="25">
        <v>2338</v>
      </c>
      <c r="Z246" s="25">
        <f t="shared" si="9"/>
        <v>2.866</v>
      </c>
      <c r="AA246" s="25">
        <f t="shared" si="10"/>
        <v>6700.7080000000005</v>
      </c>
      <c r="AB246" s="23"/>
    </row>
    <row r="247" spans="1:28" s="37" customFormat="1" ht="12.75" customHeight="1">
      <c r="A247" s="19">
        <f t="shared" si="11"/>
        <v>243</v>
      </c>
      <c r="B247" s="20" t="s">
        <v>96</v>
      </c>
      <c r="C247" s="20" t="s">
        <v>97</v>
      </c>
      <c r="D247" s="20" t="s">
        <v>85</v>
      </c>
      <c r="E247" s="20" t="s">
        <v>86</v>
      </c>
      <c r="F247" s="20" t="s">
        <v>87</v>
      </c>
      <c r="G247" s="20" t="s">
        <v>88</v>
      </c>
      <c r="H247" s="20" t="s">
        <v>89</v>
      </c>
      <c r="I247" s="20" t="s">
        <v>90</v>
      </c>
      <c r="J247" s="20" t="s">
        <v>98</v>
      </c>
      <c r="K247" s="20" t="s">
        <v>99</v>
      </c>
      <c r="L247" s="20" t="s">
        <v>562</v>
      </c>
      <c r="M247" s="20" t="s">
        <v>747</v>
      </c>
      <c r="N247" s="22" t="s">
        <v>564</v>
      </c>
      <c r="O247" s="22" t="s">
        <v>590</v>
      </c>
      <c r="P247" s="22" t="s">
        <v>566</v>
      </c>
      <c r="Q247" s="22" t="s">
        <v>566</v>
      </c>
      <c r="R247" s="29" t="s">
        <v>606</v>
      </c>
      <c r="S247" s="29" t="s">
        <v>569</v>
      </c>
      <c r="T247" s="22" t="s">
        <v>570</v>
      </c>
      <c r="U247" s="22" t="s">
        <v>564</v>
      </c>
      <c r="V247" s="25"/>
      <c r="W247" s="25"/>
      <c r="X247" s="25">
        <v>1.175</v>
      </c>
      <c r="Y247" s="25">
        <v>2338</v>
      </c>
      <c r="Z247" s="25">
        <f t="shared" si="9"/>
        <v>1.175</v>
      </c>
      <c r="AA247" s="25">
        <f t="shared" si="10"/>
        <v>2747.15</v>
      </c>
      <c r="AB247" s="23"/>
    </row>
    <row r="248" spans="1:28" s="37" customFormat="1" ht="12.75">
      <c r="A248" s="19">
        <f t="shared" si="11"/>
        <v>244</v>
      </c>
      <c r="B248" s="20" t="s">
        <v>100</v>
      </c>
      <c r="C248" s="20" t="s">
        <v>101</v>
      </c>
      <c r="D248" s="20" t="s">
        <v>85</v>
      </c>
      <c r="E248" s="20" t="s">
        <v>86</v>
      </c>
      <c r="F248" s="20" t="s">
        <v>87</v>
      </c>
      <c r="G248" s="20" t="s">
        <v>88</v>
      </c>
      <c r="H248" s="20" t="s">
        <v>89</v>
      </c>
      <c r="I248" s="20" t="s">
        <v>90</v>
      </c>
      <c r="J248" s="20" t="s">
        <v>102</v>
      </c>
      <c r="K248" s="20" t="s">
        <v>1194</v>
      </c>
      <c r="L248" s="20" t="s">
        <v>584</v>
      </c>
      <c r="M248" s="20" t="s">
        <v>832</v>
      </c>
      <c r="N248" s="22" t="s">
        <v>564</v>
      </c>
      <c r="O248" s="22" t="s">
        <v>590</v>
      </c>
      <c r="P248" s="22" t="s">
        <v>566</v>
      </c>
      <c r="Q248" s="22" t="s">
        <v>566</v>
      </c>
      <c r="R248" s="29" t="s">
        <v>606</v>
      </c>
      <c r="S248" s="29" t="s">
        <v>569</v>
      </c>
      <c r="T248" s="22" t="s">
        <v>570</v>
      </c>
      <c r="U248" s="22" t="s">
        <v>564</v>
      </c>
      <c r="V248" s="25">
        <v>7.741</v>
      </c>
      <c r="W248" s="25">
        <v>2148</v>
      </c>
      <c r="X248" s="25">
        <v>0.173</v>
      </c>
      <c r="Y248" s="25">
        <v>2685</v>
      </c>
      <c r="Z248" s="25">
        <f t="shared" si="9"/>
        <v>7.914</v>
      </c>
      <c r="AA248" s="25">
        <f t="shared" si="10"/>
        <v>17092.173</v>
      </c>
      <c r="AB248" s="23"/>
    </row>
    <row r="249" spans="1:28" s="37" customFormat="1" ht="12.75">
      <c r="A249" s="19">
        <f t="shared" si="11"/>
        <v>245</v>
      </c>
      <c r="B249" s="20" t="s">
        <v>103</v>
      </c>
      <c r="C249" s="20" t="s">
        <v>104</v>
      </c>
      <c r="D249" s="20" t="s">
        <v>85</v>
      </c>
      <c r="E249" s="20" t="s">
        <v>86</v>
      </c>
      <c r="F249" s="20" t="s">
        <v>87</v>
      </c>
      <c r="G249" s="52" t="s">
        <v>88</v>
      </c>
      <c r="H249" s="20" t="s">
        <v>89</v>
      </c>
      <c r="I249" s="20" t="s">
        <v>90</v>
      </c>
      <c r="J249" s="20" t="s">
        <v>102</v>
      </c>
      <c r="K249" s="20" t="s">
        <v>1194</v>
      </c>
      <c r="L249" s="20" t="s">
        <v>562</v>
      </c>
      <c r="M249" s="20" t="s">
        <v>747</v>
      </c>
      <c r="N249" s="22" t="s">
        <v>564</v>
      </c>
      <c r="O249" s="22" t="s">
        <v>795</v>
      </c>
      <c r="P249" s="22" t="s">
        <v>566</v>
      </c>
      <c r="Q249" s="22" t="s">
        <v>566</v>
      </c>
      <c r="R249" s="29" t="s">
        <v>606</v>
      </c>
      <c r="S249" s="29" t="s">
        <v>569</v>
      </c>
      <c r="T249" s="22" t="s">
        <v>570</v>
      </c>
      <c r="U249" s="22" t="s">
        <v>564</v>
      </c>
      <c r="V249" s="25"/>
      <c r="W249" s="25"/>
      <c r="X249" s="25">
        <v>4.324</v>
      </c>
      <c r="Y249" s="25">
        <v>2338</v>
      </c>
      <c r="Z249" s="25">
        <f t="shared" si="9"/>
        <v>4.324</v>
      </c>
      <c r="AA249" s="25">
        <f t="shared" si="10"/>
        <v>10109.511999999999</v>
      </c>
      <c r="AB249" s="23"/>
    </row>
    <row r="250" spans="1:28" s="37" customFormat="1" ht="12.75">
      <c r="A250" s="19">
        <f t="shared" si="11"/>
        <v>246</v>
      </c>
      <c r="B250" s="20" t="s">
        <v>105</v>
      </c>
      <c r="C250" s="20" t="s">
        <v>106</v>
      </c>
      <c r="D250" s="20" t="s">
        <v>85</v>
      </c>
      <c r="E250" s="20" t="s">
        <v>86</v>
      </c>
      <c r="F250" s="20" t="s">
        <v>87</v>
      </c>
      <c r="G250" s="52" t="s">
        <v>88</v>
      </c>
      <c r="H250" s="20" t="s">
        <v>89</v>
      </c>
      <c r="I250" s="20" t="s">
        <v>90</v>
      </c>
      <c r="J250" s="20" t="s">
        <v>107</v>
      </c>
      <c r="K250" s="20" t="s">
        <v>108</v>
      </c>
      <c r="L250" s="20" t="s">
        <v>665</v>
      </c>
      <c r="M250" s="20" t="s">
        <v>747</v>
      </c>
      <c r="N250" s="22" t="s">
        <v>566</v>
      </c>
      <c r="O250" s="22" t="s">
        <v>573</v>
      </c>
      <c r="P250" s="22" t="s">
        <v>566</v>
      </c>
      <c r="Q250" s="22" t="s">
        <v>566</v>
      </c>
      <c r="R250" s="29" t="s">
        <v>606</v>
      </c>
      <c r="S250" s="29" t="s">
        <v>569</v>
      </c>
      <c r="T250" s="22" t="s">
        <v>570</v>
      </c>
      <c r="U250" s="22" t="s">
        <v>564</v>
      </c>
      <c r="V250" s="25"/>
      <c r="W250" s="25"/>
      <c r="X250" s="25">
        <v>0.001</v>
      </c>
      <c r="Y250" s="25">
        <v>2338</v>
      </c>
      <c r="Z250" s="25">
        <f t="shared" si="9"/>
        <v>0.001</v>
      </c>
      <c r="AA250" s="25">
        <f t="shared" si="10"/>
        <v>2.338</v>
      </c>
      <c r="AB250" s="23"/>
    </row>
    <row r="251" spans="1:28" s="37" customFormat="1" ht="14.25">
      <c r="A251" s="19">
        <f t="shared" si="11"/>
        <v>247</v>
      </c>
      <c r="B251" s="20"/>
      <c r="C251" s="20" t="s">
        <v>109</v>
      </c>
      <c r="D251" s="20" t="s">
        <v>110</v>
      </c>
      <c r="E251" s="20" t="s">
        <v>111</v>
      </c>
      <c r="F251" s="20" t="s">
        <v>112</v>
      </c>
      <c r="G251" s="52" t="s">
        <v>113</v>
      </c>
      <c r="H251" s="21" t="s">
        <v>114</v>
      </c>
      <c r="I251" s="20" t="s">
        <v>677</v>
      </c>
      <c r="J251" s="20" t="s">
        <v>1010</v>
      </c>
      <c r="K251" s="20" t="s">
        <v>115</v>
      </c>
      <c r="L251" s="27" t="s">
        <v>680</v>
      </c>
      <c r="M251" s="20" t="s">
        <v>1371</v>
      </c>
      <c r="N251" s="22" t="s">
        <v>564</v>
      </c>
      <c r="O251" s="22" t="s">
        <v>753</v>
      </c>
      <c r="P251" s="22" t="s">
        <v>566</v>
      </c>
      <c r="Q251" s="22" t="s">
        <v>564</v>
      </c>
      <c r="R251" s="22" t="s">
        <v>1372</v>
      </c>
      <c r="S251" s="24" t="s">
        <v>569</v>
      </c>
      <c r="T251" s="41" t="s">
        <v>1373</v>
      </c>
      <c r="U251" s="48" t="s">
        <v>116</v>
      </c>
      <c r="V251" s="28">
        <v>4.835</v>
      </c>
      <c r="W251" s="28">
        <v>1610</v>
      </c>
      <c r="X251" s="28">
        <v>0.979</v>
      </c>
      <c r="Y251" s="28">
        <v>2518</v>
      </c>
      <c r="Z251" s="25">
        <f t="shared" si="9"/>
        <v>5.814</v>
      </c>
      <c r="AA251" s="25">
        <f t="shared" si="10"/>
        <v>10249.472</v>
      </c>
      <c r="AB251" s="23"/>
    </row>
    <row r="252" spans="1:28" s="37" customFormat="1" ht="14.25">
      <c r="A252" s="19">
        <f t="shared" si="11"/>
        <v>248</v>
      </c>
      <c r="B252" s="20"/>
      <c r="C252" s="20" t="s">
        <v>117</v>
      </c>
      <c r="D252" s="20" t="s">
        <v>110</v>
      </c>
      <c r="E252" s="20" t="s">
        <v>111</v>
      </c>
      <c r="F252" s="20" t="s">
        <v>112</v>
      </c>
      <c r="G252" s="52" t="s">
        <v>113</v>
      </c>
      <c r="H252" s="21" t="s">
        <v>114</v>
      </c>
      <c r="I252" s="20" t="s">
        <v>677</v>
      </c>
      <c r="J252" s="20" t="s">
        <v>1010</v>
      </c>
      <c r="K252" s="20" t="s">
        <v>115</v>
      </c>
      <c r="L252" s="27" t="s">
        <v>562</v>
      </c>
      <c r="M252" s="20" t="s">
        <v>1434</v>
      </c>
      <c r="N252" s="22" t="s">
        <v>564</v>
      </c>
      <c r="O252" s="22" t="s">
        <v>946</v>
      </c>
      <c r="P252" s="22" t="s">
        <v>566</v>
      </c>
      <c r="Q252" s="22" t="s">
        <v>564</v>
      </c>
      <c r="R252" s="22" t="s">
        <v>1372</v>
      </c>
      <c r="S252" s="24" t="s">
        <v>569</v>
      </c>
      <c r="T252" s="41" t="s">
        <v>1373</v>
      </c>
      <c r="U252" s="48" t="s">
        <v>118</v>
      </c>
      <c r="V252" s="28">
        <v>0</v>
      </c>
      <c r="W252" s="28">
        <v>0</v>
      </c>
      <c r="X252" s="28">
        <v>56.917</v>
      </c>
      <c r="Y252" s="28">
        <v>2263</v>
      </c>
      <c r="Z252" s="25">
        <f t="shared" si="9"/>
        <v>56.917</v>
      </c>
      <c r="AA252" s="25">
        <f t="shared" si="10"/>
        <v>128803.171</v>
      </c>
      <c r="AB252" s="23"/>
    </row>
    <row r="253" spans="1:28" s="37" customFormat="1" ht="14.25">
      <c r="A253" s="19">
        <f t="shared" si="11"/>
        <v>249</v>
      </c>
      <c r="B253" s="20" t="s">
        <v>119</v>
      </c>
      <c r="C253" s="20" t="s">
        <v>120</v>
      </c>
      <c r="D253" s="52" t="s">
        <v>121</v>
      </c>
      <c r="E253" s="20" t="s">
        <v>122</v>
      </c>
      <c r="F253" s="20" t="s">
        <v>123</v>
      </c>
      <c r="G253" s="52" t="s">
        <v>124</v>
      </c>
      <c r="H253" s="21" t="s">
        <v>125</v>
      </c>
      <c r="I253" s="20" t="s">
        <v>677</v>
      </c>
      <c r="J253" s="20" t="s">
        <v>892</v>
      </c>
      <c r="K253" s="20" t="s">
        <v>126</v>
      </c>
      <c r="L253" s="27" t="s">
        <v>612</v>
      </c>
      <c r="M253" s="24" t="s">
        <v>613</v>
      </c>
      <c r="N253" s="22" t="s">
        <v>564</v>
      </c>
      <c r="O253" s="22" t="s">
        <v>633</v>
      </c>
      <c r="P253" s="22" t="s">
        <v>566</v>
      </c>
      <c r="Q253" s="22" t="s">
        <v>564</v>
      </c>
      <c r="R253" s="22" t="s">
        <v>606</v>
      </c>
      <c r="S253" s="24" t="s">
        <v>569</v>
      </c>
      <c r="T253" s="22" t="s">
        <v>570</v>
      </c>
      <c r="U253" s="22" t="s">
        <v>564</v>
      </c>
      <c r="V253" s="28">
        <v>2.004</v>
      </c>
      <c r="W253" s="28">
        <v>1637</v>
      </c>
      <c r="X253" s="28">
        <v>18.106</v>
      </c>
      <c r="Y253" s="28">
        <v>2565</v>
      </c>
      <c r="Z253" s="25">
        <f t="shared" si="9"/>
        <v>20.110000000000003</v>
      </c>
      <c r="AA253" s="25">
        <f t="shared" si="10"/>
        <v>49722.43800000001</v>
      </c>
      <c r="AB253" s="23"/>
    </row>
    <row r="254" spans="1:28" s="37" customFormat="1" ht="14.25">
      <c r="A254" s="19">
        <f t="shared" si="11"/>
        <v>250</v>
      </c>
      <c r="B254" s="20" t="s">
        <v>127</v>
      </c>
      <c r="C254" s="20" t="s">
        <v>128</v>
      </c>
      <c r="D254" s="20" t="s">
        <v>121</v>
      </c>
      <c r="E254" s="20" t="s">
        <v>122</v>
      </c>
      <c r="F254" s="20" t="s">
        <v>123</v>
      </c>
      <c r="G254" s="20" t="s">
        <v>124</v>
      </c>
      <c r="H254" s="21" t="s">
        <v>125</v>
      </c>
      <c r="I254" s="20" t="s">
        <v>677</v>
      </c>
      <c r="J254" s="20" t="s">
        <v>129</v>
      </c>
      <c r="K254" s="20" t="s">
        <v>130</v>
      </c>
      <c r="L254" s="27" t="s">
        <v>680</v>
      </c>
      <c r="M254" s="24" t="s">
        <v>613</v>
      </c>
      <c r="N254" s="22" t="s">
        <v>564</v>
      </c>
      <c r="O254" s="22" t="s">
        <v>131</v>
      </c>
      <c r="P254" s="22" t="s">
        <v>566</v>
      </c>
      <c r="Q254" s="22" t="s">
        <v>564</v>
      </c>
      <c r="R254" s="22" t="s">
        <v>606</v>
      </c>
      <c r="S254" s="24" t="s">
        <v>569</v>
      </c>
      <c r="T254" s="22" t="s">
        <v>570</v>
      </c>
      <c r="U254" s="22" t="s">
        <v>564</v>
      </c>
      <c r="V254" s="28">
        <v>51.469</v>
      </c>
      <c r="W254" s="28">
        <v>1637</v>
      </c>
      <c r="X254" s="28">
        <v>46.383</v>
      </c>
      <c r="Y254" s="28">
        <v>2565</v>
      </c>
      <c r="Z254" s="25">
        <f t="shared" si="9"/>
        <v>97.852</v>
      </c>
      <c r="AA254" s="25">
        <f t="shared" si="10"/>
        <v>203227.148</v>
      </c>
      <c r="AB254" s="23"/>
    </row>
    <row r="255" spans="1:28" s="37" customFormat="1" ht="14.25">
      <c r="A255" s="19">
        <f t="shared" si="11"/>
        <v>251</v>
      </c>
      <c r="B255" s="20" t="s">
        <v>132</v>
      </c>
      <c r="C255" s="20" t="s">
        <v>133</v>
      </c>
      <c r="D255" s="20" t="s">
        <v>121</v>
      </c>
      <c r="E255" s="20" t="s">
        <v>122</v>
      </c>
      <c r="F255" s="20" t="s">
        <v>123</v>
      </c>
      <c r="G255" s="20" t="s">
        <v>124</v>
      </c>
      <c r="H255" s="21" t="s">
        <v>125</v>
      </c>
      <c r="I255" s="20" t="s">
        <v>677</v>
      </c>
      <c r="J255" s="20" t="s">
        <v>836</v>
      </c>
      <c r="K255" s="20" t="s">
        <v>134</v>
      </c>
      <c r="L255" s="27" t="s">
        <v>612</v>
      </c>
      <c r="M255" s="24" t="s">
        <v>613</v>
      </c>
      <c r="N255" s="22" t="s">
        <v>564</v>
      </c>
      <c r="O255" s="22" t="s">
        <v>633</v>
      </c>
      <c r="P255" s="22" t="s">
        <v>566</v>
      </c>
      <c r="Q255" s="22" t="s">
        <v>564</v>
      </c>
      <c r="R255" s="22" t="s">
        <v>606</v>
      </c>
      <c r="S255" s="24" t="s">
        <v>569</v>
      </c>
      <c r="T255" s="22" t="s">
        <v>570</v>
      </c>
      <c r="U255" s="22" t="s">
        <v>564</v>
      </c>
      <c r="V255" s="28">
        <v>16.708</v>
      </c>
      <c r="W255" s="28">
        <v>1637</v>
      </c>
      <c r="X255" s="28">
        <v>26.911</v>
      </c>
      <c r="Y255" s="28">
        <v>2565</v>
      </c>
      <c r="Z255" s="25">
        <f t="shared" si="9"/>
        <v>43.619</v>
      </c>
      <c r="AA255" s="25">
        <f t="shared" si="10"/>
        <v>96377.711</v>
      </c>
      <c r="AB255" s="23"/>
    </row>
    <row r="256" spans="1:28" s="37" customFormat="1" ht="14.25">
      <c r="A256" s="19">
        <f t="shared" si="11"/>
        <v>252</v>
      </c>
      <c r="B256" s="20" t="s">
        <v>135</v>
      </c>
      <c r="C256" s="20" t="s">
        <v>136</v>
      </c>
      <c r="D256" s="20" t="s">
        <v>121</v>
      </c>
      <c r="E256" s="20" t="s">
        <v>122</v>
      </c>
      <c r="F256" s="20" t="s">
        <v>123</v>
      </c>
      <c r="G256" s="20" t="s">
        <v>124</v>
      </c>
      <c r="H256" s="21" t="s">
        <v>125</v>
      </c>
      <c r="I256" s="20" t="s">
        <v>677</v>
      </c>
      <c r="J256" s="20" t="s">
        <v>836</v>
      </c>
      <c r="K256" s="20" t="s">
        <v>134</v>
      </c>
      <c r="L256" s="27" t="s">
        <v>612</v>
      </c>
      <c r="M256" s="24" t="s">
        <v>613</v>
      </c>
      <c r="N256" s="22" t="s">
        <v>564</v>
      </c>
      <c r="O256" s="22" t="s">
        <v>633</v>
      </c>
      <c r="P256" s="22" t="s">
        <v>566</v>
      </c>
      <c r="Q256" s="22" t="s">
        <v>564</v>
      </c>
      <c r="R256" s="22" t="s">
        <v>606</v>
      </c>
      <c r="S256" s="24" t="s">
        <v>569</v>
      </c>
      <c r="T256" s="22" t="s">
        <v>570</v>
      </c>
      <c r="U256" s="22" t="s">
        <v>564</v>
      </c>
      <c r="V256" s="28">
        <v>10.612</v>
      </c>
      <c r="W256" s="28">
        <v>1637</v>
      </c>
      <c r="X256" s="28">
        <v>15.121</v>
      </c>
      <c r="Y256" s="28">
        <v>2565</v>
      </c>
      <c r="Z256" s="25">
        <f t="shared" si="9"/>
        <v>25.733</v>
      </c>
      <c r="AA256" s="25">
        <f t="shared" si="10"/>
        <v>56157.209</v>
      </c>
      <c r="AB256" s="23"/>
    </row>
    <row r="257" spans="1:28" s="37" customFormat="1" ht="14.25">
      <c r="A257" s="19">
        <f t="shared" si="11"/>
        <v>253</v>
      </c>
      <c r="B257" s="20" t="s">
        <v>137</v>
      </c>
      <c r="C257" s="20" t="s">
        <v>138</v>
      </c>
      <c r="D257" s="20" t="s">
        <v>121</v>
      </c>
      <c r="E257" s="20" t="s">
        <v>122</v>
      </c>
      <c r="F257" s="20" t="s">
        <v>123</v>
      </c>
      <c r="G257" s="20" t="s">
        <v>124</v>
      </c>
      <c r="H257" s="21" t="s">
        <v>125</v>
      </c>
      <c r="I257" s="20" t="s">
        <v>677</v>
      </c>
      <c r="J257" s="20" t="s">
        <v>129</v>
      </c>
      <c r="K257" s="20" t="s">
        <v>130</v>
      </c>
      <c r="L257" s="27" t="s">
        <v>562</v>
      </c>
      <c r="M257" s="20" t="s">
        <v>747</v>
      </c>
      <c r="N257" s="22" t="s">
        <v>564</v>
      </c>
      <c r="O257" s="22" t="s">
        <v>946</v>
      </c>
      <c r="P257" s="22" t="s">
        <v>566</v>
      </c>
      <c r="Q257" s="22" t="s">
        <v>564</v>
      </c>
      <c r="R257" s="22" t="s">
        <v>606</v>
      </c>
      <c r="S257" s="24" t="s">
        <v>569</v>
      </c>
      <c r="T257" s="22" t="s">
        <v>570</v>
      </c>
      <c r="U257" s="22" t="s">
        <v>564</v>
      </c>
      <c r="V257" s="28">
        <v>0</v>
      </c>
      <c r="W257" s="28">
        <v>0</v>
      </c>
      <c r="X257" s="28">
        <v>10.216</v>
      </c>
      <c r="Y257" s="28">
        <v>2338</v>
      </c>
      <c r="Z257" s="25">
        <f t="shared" si="9"/>
        <v>10.216</v>
      </c>
      <c r="AA257" s="25">
        <f t="shared" si="10"/>
        <v>23885.007999999998</v>
      </c>
      <c r="AB257" s="23"/>
    </row>
    <row r="258" spans="1:28" s="37" customFormat="1" ht="14.25">
      <c r="A258" s="19">
        <f t="shared" si="11"/>
        <v>254</v>
      </c>
      <c r="B258" s="20" t="s">
        <v>139</v>
      </c>
      <c r="C258" s="20" t="s">
        <v>140</v>
      </c>
      <c r="D258" s="20" t="s">
        <v>121</v>
      </c>
      <c r="E258" s="20" t="s">
        <v>122</v>
      </c>
      <c r="F258" s="20" t="s">
        <v>123</v>
      </c>
      <c r="G258" s="20" t="s">
        <v>124</v>
      </c>
      <c r="H258" s="21" t="s">
        <v>125</v>
      </c>
      <c r="I258" s="20" t="s">
        <v>677</v>
      </c>
      <c r="J258" s="20" t="s">
        <v>141</v>
      </c>
      <c r="K258" s="20" t="s">
        <v>142</v>
      </c>
      <c r="L258" s="27" t="s">
        <v>612</v>
      </c>
      <c r="M258" s="24" t="s">
        <v>613</v>
      </c>
      <c r="N258" s="22" t="s">
        <v>564</v>
      </c>
      <c r="O258" s="22" t="s">
        <v>574</v>
      </c>
      <c r="P258" s="22" t="s">
        <v>566</v>
      </c>
      <c r="Q258" s="22" t="s">
        <v>564</v>
      </c>
      <c r="R258" s="22" t="s">
        <v>606</v>
      </c>
      <c r="S258" s="24" t="s">
        <v>569</v>
      </c>
      <c r="T258" s="22" t="s">
        <v>570</v>
      </c>
      <c r="U258" s="22" t="s">
        <v>564</v>
      </c>
      <c r="V258" s="28">
        <v>5.815</v>
      </c>
      <c r="W258" s="28">
        <v>1637</v>
      </c>
      <c r="X258" s="28">
        <v>9.795</v>
      </c>
      <c r="Y258" s="28">
        <v>2565</v>
      </c>
      <c r="Z258" s="25">
        <f t="shared" si="9"/>
        <v>15.61</v>
      </c>
      <c r="AA258" s="25">
        <f t="shared" si="10"/>
        <v>34643.33</v>
      </c>
      <c r="AB258" s="23"/>
    </row>
    <row r="259" spans="1:28" s="37" customFormat="1" ht="14.25">
      <c r="A259" s="19">
        <f t="shared" si="11"/>
        <v>255</v>
      </c>
      <c r="B259" s="20" t="s">
        <v>143</v>
      </c>
      <c r="C259" s="20" t="s">
        <v>144</v>
      </c>
      <c r="D259" s="20" t="s">
        <v>121</v>
      </c>
      <c r="E259" s="20" t="s">
        <v>122</v>
      </c>
      <c r="F259" s="20" t="s">
        <v>123</v>
      </c>
      <c r="G259" s="20" t="s">
        <v>124</v>
      </c>
      <c r="H259" s="21" t="s">
        <v>125</v>
      </c>
      <c r="I259" s="20" t="s">
        <v>677</v>
      </c>
      <c r="J259" s="20" t="s">
        <v>141</v>
      </c>
      <c r="K259" s="20" t="s">
        <v>142</v>
      </c>
      <c r="L259" s="27" t="s">
        <v>612</v>
      </c>
      <c r="M259" s="24" t="s">
        <v>613</v>
      </c>
      <c r="N259" s="22" t="s">
        <v>564</v>
      </c>
      <c r="O259" s="22" t="s">
        <v>574</v>
      </c>
      <c r="P259" s="22" t="s">
        <v>566</v>
      </c>
      <c r="Q259" s="22" t="s">
        <v>564</v>
      </c>
      <c r="R259" s="22" t="s">
        <v>606</v>
      </c>
      <c r="S259" s="24" t="s">
        <v>569</v>
      </c>
      <c r="T259" s="22" t="s">
        <v>570</v>
      </c>
      <c r="U259" s="22" t="s">
        <v>564</v>
      </c>
      <c r="V259" s="28">
        <v>8.611</v>
      </c>
      <c r="W259" s="28">
        <v>1637</v>
      </c>
      <c r="X259" s="28">
        <v>22.031</v>
      </c>
      <c r="Y259" s="28">
        <v>2565</v>
      </c>
      <c r="Z259" s="25">
        <f t="shared" si="9"/>
        <v>30.642</v>
      </c>
      <c r="AA259" s="25">
        <f t="shared" si="10"/>
        <v>70605.722</v>
      </c>
      <c r="AB259" s="23"/>
    </row>
    <row r="260" spans="1:28" s="37" customFormat="1" ht="14.25">
      <c r="A260" s="19">
        <f t="shared" si="11"/>
        <v>256</v>
      </c>
      <c r="B260" s="20" t="s">
        <v>145</v>
      </c>
      <c r="C260" s="20" t="s">
        <v>146</v>
      </c>
      <c r="D260" s="20" t="s">
        <v>121</v>
      </c>
      <c r="E260" s="20" t="s">
        <v>122</v>
      </c>
      <c r="F260" s="20" t="s">
        <v>123</v>
      </c>
      <c r="G260" s="20" t="s">
        <v>124</v>
      </c>
      <c r="H260" s="21" t="s">
        <v>125</v>
      </c>
      <c r="I260" s="20" t="s">
        <v>147</v>
      </c>
      <c r="J260" s="20" t="s">
        <v>148</v>
      </c>
      <c r="K260" s="20" t="s">
        <v>817</v>
      </c>
      <c r="L260" s="27" t="s">
        <v>562</v>
      </c>
      <c r="M260" s="20" t="s">
        <v>729</v>
      </c>
      <c r="N260" s="22" t="s">
        <v>564</v>
      </c>
      <c r="O260" s="22" t="s">
        <v>769</v>
      </c>
      <c r="P260" s="22" t="s">
        <v>566</v>
      </c>
      <c r="Q260" s="22" t="s">
        <v>664</v>
      </c>
      <c r="R260" s="22" t="s">
        <v>730</v>
      </c>
      <c r="S260" s="22" t="s">
        <v>731</v>
      </c>
      <c r="T260" s="22" t="s">
        <v>570</v>
      </c>
      <c r="U260" s="22" t="s">
        <v>564</v>
      </c>
      <c r="V260" s="28">
        <v>0</v>
      </c>
      <c r="W260" s="28">
        <v>0</v>
      </c>
      <c r="X260" s="28">
        <v>0</v>
      </c>
      <c r="Y260" s="28">
        <v>2030</v>
      </c>
      <c r="Z260" s="25">
        <f t="shared" si="9"/>
        <v>0</v>
      </c>
      <c r="AA260" s="25">
        <f t="shared" si="10"/>
        <v>0</v>
      </c>
      <c r="AB260" s="23" t="s">
        <v>1184</v>
      </c>
    </row>
    <row r="261" spans="1:28" s="37" customFormat="1" ht="14.25">
      <c r="A261" s="19">
        <f t="shared" si="11"/>
        <v>257</v>
      </c>
      <c r="B261" s="20" t="s">
        <v>149</v>
      </c>
      <c r="C261" s="20" t="s">
        <v>150</v>
      </c>
      <c r="D261" s="20" t="s">
        <v>121</v>
      </c>
      <c r="E261" s="20" t="s">
        <v>122</v>
      </c>
      <c r="F261" s="20" t="s">
        <v>123</v>
      </c>
      <c r="G261" s="20" t="s">
        <v>124</v>
      </c>
      <c r="H261" s="21" t="s">
        <v>125</v>
      </c>
      <c r="I261" s="20" t="s">
        <v>151</v>
      </c>
      <c r="J261" s="20" t="s">
        <v>152</v>
      </c>
      <c r="K261" s="20" t="s">
        <v>566</v>
      </c>
      <c r="L261" s="27" t="s">
        <v>612</v>
      </c>
      <c r="M261" s="20" t="s">
        <v>736</v>
      </c>
      <c r="N261" s="22" t="s">
        <v>564</v>
      </c>
      <c r="O261" s="22" t="s">
        <v>580</v>
      </c>
      <c r="P261" s="22" t="s">
        <v>566</v>
      </c>
      <c r="Q261" s="22" t="s">
        <v>566</v>
      </c>
      <c r="R261" s="22" t="s">
        <v>730</v>
      </c>
      <c r="S261" s="22" t="s">
        <v>731</v>
      </c>
      <c r="T261" s="22" t="s">
        <v>570</v>
      </c>
      <c r="U261" s="22" t="s">
        <v>564</v>
      </c>
      <c r="V261" s="28">
        <v>19.207</v>
      </c>
      <c r="W261" s="28">
        <v>1435</v>
      </c>
      <c r="X261" s="28">
        <v>55.495</v>
      </c>
      <c r="Y261" s="28">
        <v>2257</v>
      </c>
      <c r="Z261" s="25">
        <f aca="true" t="shared" si="12" ref="Z261:Z318">V261+X261</f>
        <v>74.702</v>
      </c>
      <c r="AA261" s="25">
        <f aca="true" t="shared" si="13" ref="AA261:AA318">V261*W261+X261*Y261</f>
        <v>152814.26</v>
      </c>
      <c r="AB261" s="23"/>
    </row>
    <row r="262" spans="1:28" s="37" customFormat="1" ht="14.25">
      <c r="A262" s="19">
        <f aca="true" t="shared" si="14" ref="A262:A325">ROW(A258)</f>
        <v>258</v>
      </c>
      <c r="B262" s="20" t="s">
        <v>153</v>
      </c>
      <c r="C262" s="20" t="s">
        <v>154</v>
      </c>
      <c r="D262" s="20" t="s">
        <v>121</v>
      </c>
      <c r="E262" s="20" t="s">
        <v>122</v>
      </c>
      <c r="F262" s="20" t="s">
        <v>123</v>
      </c>
      <c r="G262" s="20" t="s">
        <v>124</v>
      </c>
      <c r="H262" s="21" t="s">
        <v>125</v>
      </c>
      <c r="I262" s="20" t="s">
        <v>151</v>
      </c>
      <c r="J262" s="20" t="s">
        <v>152</v>
      </c>
      <c r="K262" s="20" t="s">
        <v>566</v>
      </c>
      <c r="L262" s="27" t="s">
        <v>584</v>
      </c>
      <c r="M262" s="20" t="s">
        <v>585</v>
      </c>
      <c r="N262" s="22" t="s">
        <v>564</v>
      </c>
      <c r="O262" s="22" t="s">
        <v>590</v>
      </c>
      <c r="P262" s="22" t="s">
        <v>566</v>
      </c>
      <c r="Q262" s="22" t="s">
        <v>566</v>
      </c>
      <c r="R262" s="22" t="s">
        <v>730</v>
      </c>
      <c r="S262" s="22" t="s">
        <v>731</v>
      </c>
      <c r="T262" s="22" t="s">
        <v>570</v>
      </c>
      <c r="U262" s="22" t="s">
        <v>564</v>
      </c>
      <c r="V262" s="28">
        <v>0</v>
      </c>
      <c r="W262" s="28">
        <v>1876</v>
      </c>
      <c r="X262" s="28">
        <v>0</v>
      </c>
      <c r="Y262" s="28">
        <v>2329</v>
      </c>
      <c r="Z262" s="25">
        <f t="shared" si="12"/>
        <v>0</v>
      </c>
      <c r="AA262" s="25">
        <f t="shared" si="13"/>
        <v>0</v>
      </c>
      <c r="AB262" s="23" t="s">
        <v>1184</v>
      </c>
    </row>
    <row r="263" spans="1:28" s="37" customFormat="1" ht="14.25">
      <c r="A263" s="19">
        <f t="shared" si="14"/>
        <v>259</v>
      </c>
      <c r="B263" s="20" t="s">
        <v>155</v>
      </c>
      <c r="C263" s="20" t="s">
        <v>156</v>
      </c>
      <c r="D263" s="20" t="s">
        <v>121</v>
      </c>
      <c r="E263" s="20" t="s">
        <v>122</v>
      </c>
      <c r="F263" s="20" t="s">
        <v>123</v>
      </c>
      <c r="G263" s="20" t="s">
        <v>124</v>
      </c>
      <c r="H263" s="21" t="s">
        <v>125</v>
      </c>
      <c r="I263" s="20" t="s">
        <v>151</v>
      </c>
      <c r="J263" s="20" t="s">
        <v>152</v>
      </c>
      <c r="K263" s="20" t="s">
        <v>817</v>
      </c>
      <c r="L263" s="27" t="s">
        <v>612</v>
      </c>
      <c r="M263" s="20" t="s">
        <v>736</v>
      </c>
      <c r="N263" s="22" t="s">
        <v>564</v>
      </c>
      <c r="O263" s="22" t="s">
        <v>586</v>
      </c>
      <c r="P263" s="22" t="s">
        <v>566</v>
      </c>
      <c r="Q263" s="22" t="s">
        <v>566</v>
      </c>
      <c r="R263" s="22" t="s">
        <v>730</v>
      </c>
      <c r="S263" s="22" t="s">
        <v>731</v>
      </c>
      <c r="T263" s="22" t="s">
        <v>570</v>
      </c>
      <c r="U263" s="22" t="s">
        <v>564</v>
      </c>
      <c r="V263" s="28">
        <v>24.608</v>
      </c>
      <c r="W263" s="28">
        <v>1435</v>
      </c>
      <c r="X263" s="28">
        <v>108.853</v>
      </c>
      <c r="Y263" s="28">
        <v>2257</v>
      </c>
      <c r="Z263" s="25">
        <f t="shared" si="12"/>
        <v>133.46099999999998</v>
      </c>
      <c r="AA263" s="25">
        <f t="shared" si="13"/>
        <v>280993.701</v>
      </c>
      <c r="AB263" s="23"/>
    </row>
    <row r="264" spans="1:28" s="37" customFormat="1" ht="14.25">
      <c r="A264" s="19">
        <f t="shared" si="14"/>
        <v>260</v>
      </c>
      <c r="B264" s="20" t="s">
        <v>157</v>
      </c>
      <c r="C264" s="20" t="s">
        <v>158</v>
      </c>
      <c r="D264" s="20" t="s">
        <v>121</v>
      </c>
      <c r="E264" s="20" t="s">
        <v>122</v>
      </c>
      <c r="F264" s="20" t="s">
        <v>123</v>
      </c>
      <c r="G264" s="20" t="s">
        <v>124</v>
      </c>
      <c r="H264" s="21" t="s">
        <v>125</v>
      </c>
      <c r="I264" s="20" t="s">
        <v>151</v>
      </c>
      <c r="J264" s="20" t="s">
        <v>152</v>
      </c>
      <c r="K264" s="20" t="s">
        <v>566</v>
      </c>
      <c r="L264" s="27" t="s">
        <v>584</v>
      </c>
      <c r="M264" s="20" t="s">
        <v>585</v>
      </c>
      <c r="N264" s="22" t="s">
        <v>564</v>
      </c>
      <c r="O264" s="22" t="s">
        <v>605</v>
      </c>
      <c r="P264" s="22" t="s">
        <v>566</v>
      </c>
      <c r="Q264" s="22" t="s">
        <v>566</v>
      </c>
      <c r="R264" s="22" t="s">
        <v>730</v>
      </c>
      <c r="S264" s="22" t="s">
        <v>731</v>
      </c>
      <c r="T264" s="22" t="s">
        <v>570</v>
      </c>
      <c r="U264" s="22" t="s">
        <v>564</v>
      </c>
      <c r="V264" s="28">
        <v>0</v>
      </c>
      <c r="W264" s="28">
        <v>1876</v>
      </c>
      <c r="X264" s="28">
        <v>0</v>
      </c>
      <c r="Y264" s="28">
        <v>2329</v>
      </c>
      <c r="Z264" s="25">
        <f t="shared" si="12"/>
        <v>0</v>
      </c>
      <c r="AA264" s="25">
        <f t="shared" si="13"/>
        <v>0</v>
      </c>
      <c r="AB264" s="23" t="s">
        <v>1184</v>
      </c>
    </row>
    <row r="265" spans="1:28" s="37" customFormat="1" ht="14.25">
      <c r="A265" s="19">
        <f t="shared" si="14"/>
        <v>261</v>
      </c>
      <c r="B265" s="20" t="s">
        <v>159</v>
      </c>
      <c r="C265" s="20" t="s">
        <v>160</v>
      </c>
      <c r="D265" s="20" t="s">
        <v>121</v>
      </c>
      <c r="E265" s="20" t="s">
        <v>122</v>
      </c>
      <c r="F265" s="20" t="s">
        <v>123</v>
      </c>
      <c r="G265" s="20" t="s">
        <v>124</v>
      </c>
      <c r="H265" s="21" t="s">
        <v>125</v>
      </c>
      <c r="I265" s="20" t="s">
        <v>807</v>
      </c>
      <c r="J265" s="20" t="s">
        <v>843</v>
      </c>
      <c r="K265" s="20" t="s">
        <v>161</v>
      </c>
      <c r="L265" s="27" t="s">
        <v>665</v>
      </c>
      <c r="M265" s="20" t="s">
        <v>729</v>
      </c>
      <c r="N265" s="22" t="s">
        <v>564</v>
      </c>
      <c r="O265" s="22" t="s">
        <v>590</v>
      </c>
      <c r="P265" s="22" t="s">
        <v>566</v>
      </c>
      <c r="Q265" s="22" t="s">
        <v>564</v>
      </c>
      <c r="R265" s="22" t="s">
        <v>730</v>
      </c>
      <c r="S265" s="22" t="s">
        <v>731</v>
      </c>
      <c r="T265" s="22" t="s">
        <v>570</v>
      </c>
      <c r="U265" s="22" t="s">
        <v>564</v>
      </c>
      <c r="V265" s="28">
        <v>0</v>
      </c>
      <c r="W265" s="28">
        <v>0</v>
      </c>
      <c r="X265" s="28">
        <v>0</v>
      </c>
      <c r="Y265" s="28">
        <v>2030</v>
      </c>
      <c r="Z265" s="25">
        <f t="shared" si="12"/>
        <v>0</v>
      </c>
      <c r="AA265" s="25">
        <f t="shared" si="13"/>
        <v>0</v>
      </c>
      <c r="AB265" s="23" t="s">
        <v>1184</v>
      </c>
    </row>
    <row r="266" spans="1:28" s="37" customFormat="1" ht="14.25">
      <c r="A266" s="19">
        <f t="shared" si="14"/>
        <v>262</v>
      </c>
      <c r="B266" s="20" t="s">
        <v>162</v>
      </c>
      <c r="C266" s="20" t="s">
        <v>163</v>
      </c>
      <c r="D266" s="20" t="s">
        <v>121</v>
      </c>
      <c r="E266" s="20" t="s">
        <v>122</v>
      </c>
      <c r="F266" s="20" t="s">
        <v>123</v>
      </c>
      <c r="G266" s="20" t="s">
        <v>124</v>
      </c>
      <c r="H266" s="21" t="s">
        <v>125</v>
      </c>
      <c r="I266" s="20" t="s">
        <v>807</v>
      </c>
      <c r="J266" s="20" t="s">
        <v>843</v>
      </c>
      <c r="K266" s="20" t="s">
        <v>161</v>
      </c>
      <c r="L266" s="27" t="s">
        <v>665</v>
      </c>
      <c r="M266" s="20" t="s">
        <v>729</v>
      </c>
      <c r="N266" s="22" t="s">
        <v>566</v>
      </c>
      <c r="O266" s="22" t="s">
        <v>164</v>
      </c>
      <c r="P266" s="22" t="s">
        <v>566</v>
      </c>
      <c r="Q266" s="22" t="s">
        <v>573</v>
      </c>
      <c r="R266" s="22" t="s">
        <v>730</v>
      </c>
      <c r="S266" s="22" t="s">
        <v>731</v>
      </c>
      <c r="T266" s="22" t="s">
        <v>570</v>
      </c>
      <c r="U266" s="22" t="s">
        <v>564</v>
      </c>
      <c r="V266" s="28">
        <v>0</v>
      </c>
      <c r="W266" s="28">
        <v>0</v>
      </c>
      <c r="X266" s="28">
        <v>0.144</v>
      </c>
      <c r="Y266" s="28">
        <v>2030</v>
      </c>
      <c r="Z266" s="25">
        <f t="shared" si="12"/>
        <v>0.144</v>
      </c>
      <c r="AA266" s="25">
        <f t="shared" si="13"/>
        <v>292.32</v>
      </c>
      <c r="AB266" s="23"/>
    </row>
    <row r="267" spans="1:28" s="37" customFormat="1" ht="14.25">
      <c r="A267" s="19">
        <f t="shared" si="14"/>
        <v>263</v>
      </c>
      <c r="B267" s="20" t="s">
        <v>165</v>
      </c>
      <c r="C267" s="20" t="s">
        <v>166</v>
      </c>
      <c r="D267" s="20" t="s">
        <v>121</v>
      </c>
      <c r="E267" s="20" t="s">
        <v>122</v>
      </c>
      <c r="F267" s="20" t="s">
        <v>123</v>
      </c>
      <c r="G267" s="20" t="s">
        <v>124</v>
      </c>
      <c r="H267" s="21" t="s">
        <v>125</v>
      </c>
      <c r="I267" s="20" t="s">
        <v>807</v>
      </c>
      <c r="J267" s="20" t="s">
        <v>843</v>
      </c>
      <c r="K267" s="20" t="s">
        <v>167</v>
      </c>
      <c r="L267" s="27" t="s">
        <v>612</v>
      </c>
      <c r="M267" s="20" t="s">
        <v>736</v>
      </c>
      <c r="N267" s="22" t="s">
        <v>564</v>
      </c>
      <c r="O267" s="22" t="s">
        <v>580</v>
      </c>
      <c r="P267" s="22" t="s">
        <v>566</v>
      </c>
      <c r="Q267" s="22" t="s">
        <v>567</v>
      </c>
      <c r="R267" s="22" t="s">
        <v>730</v>
      </c>
      <c r="S267" s="22" t="s">
        <v>731</v>
      </c>
      <c r="T267" s="22" t="s">
        <v>570</v>
      </c>
      <c r="U267" s="22" t="s">
        <v>564</v>
      </c>
      <c r="V267" s="28">
        <v>31.524</v>
      </c>
      <c r="W267" s="28">
        <v>1435</v>
      </c>
      <c r="X267" s="28">
        <v>96.666</v>
      </c>
      <c r="Y267" s="28">
        <v>2257</v>
      </c>
      <c r="Z267" s="25">
        <f t="shared" si="12"/>
        <v>128.19</v>
      </c>
      <c r="AA267" s="25">
        <f t="shared" si="13"/>
        <v>263412.10199999996</v>
      </c>
      <c r="AB267" s="23"/>
    </row>
    <row r="268" spans="1:28" s="37" customFormat="1" ht="14.25">
      <c r="A268" s="19">
        <f t="shared" si="14"/>
        <v>264</v>
      </c>
      <c r="B268" s="20" t="s">
        <v>168</v>
      </c>
      <c r="C268" s="20" t="s">
        <v>169</v>
      </c>
      <c r="D268" s="20" t="s">
        <v>121</v>
      </c>
      <c r="E268" s="20" t="s">
        <v>122</v>
      </c>
      <c r="F268" s="20" t="s">
        <v>123</v>
      </c>
      <c r="G268" s="20" t="s">
        <v>124</v>
      </c>
      <c r="H268" s="21" t="s">
        <v>125</v>
      </c>
      <c r="I268" s="20" t="s">
        <v>807</v>
      </c>
      <c r="J268" s="20" t="s">
        <v>843</v>
      </c>
      <c r="K268" s="20" t="s">
        <v>161</v>
      </c>
      <c r="L268" s="27" t="s">
        <v>562</v>
      </c>
      <c r="M268" s="20" t="s">
        <v>729</v>
      </c>
      <c r="N268" s="22" t="s">
        <v>566</v>
      </c>
      <c r="O268" s="22" t="s">
        <v>164</v>
      </c>
      <c r="P268" s="22" t="s">
        <v>566</v>
      </c>
      <c r="Q268" s="22" t="s">
        <v>573</v>
      </c>
      <c r="R268" s="22" t="s">
        <v>730</v>
      </c>
      <c r="S268" s="22" t="s">
        <v>731</v>
      </c>
      <c r="T268" s="22" t="s">
        <v>570</v>
      </c>
      <c r="U268" s="22" t="s">
        <v>564</v>
      </c>
      <c r="V268" s="28">
        <v>0</v>
      </c>
      <c r="W268" s="28">
        <v>0</v>
      </c>
      <c r="X268" s="28">
        <v>0.93</v>
      </c>
      <c r="Y268" s="28">
        <v>2030</v>
      </c>
      <c r="Z268" s="25">
        <f t="shared" si="12"/>
        <v>0.93</v>
      </c>
      <c r="AA268" s="25">
        <f t="shared" si="13"/>
        <v>1887.9</v>
      </c>
      <c r="AB268" s="23"/>
    </row>
    <row r="269" spans="1:28" s="37" customFormat="1" ht="14.25">
      <c r="A269" s="19">
        <f t="shared" si="14"/>
        <v>265</v>
      </c>
      <c r="B269" s="20" t="s">
        <v>170</v>
      </c>
      <c r="C269" s="20" t="s">
        <v>171</v>
      </c>
      <c r="D269" s="20" t="s">
        <v>172</v>
      </c>
      <c r="E269" s="20" t="s">
        <v>173</v>
      </c>
      <c r="F269" s="20" t="s">
        <v>174</v>
      </c>
      <c r="G269" s="20" t="s">
        <v>175</v>
      </c>
      <c r="H269" s="21" t="s">
        <v>176</v>
      </c>
      <c r="I269" s="20" t="s">
        <v>658</v>
      </c>
      <c r="J269" s="20" t="s">
        <v>75</v>
      </c>
      <c r="K269" s="20" t="s">
        <v>177</v>
      </c>
      <c r="L269" s="27" t="s">
        <v>612</v>
      </c>
      <c r="M269" s="24" t="s">
        <v>613</v>
      </c>
      <c r="N269" s="22" t="s">
        <v>564</v>
      </c>
      <c r="O269" s="22" t="s">
        <v>565</v>
      </c>
      <c r="P269" s="22" t="s">
        <v>566</v>
      </c>
      <c r="Q269" s="22" t="s">
        <v>566</v>
      </c>
      <c r="R269" s="24" t="s">
        <v>606</v>
      </c>
      <c r="S269" s="24" t="s">
        <v>569</v>
      </c>
      <c r="T269" s="22" t="s">
        <v>570</v>
      </c>
      <c r="U269" s="22" t="s">
        <v>564</v>
      </c>
      <c r="V269" s="28">
        <v>30.35</v>
      </c>
      <c r="W269" s="28">
        <v>1637</v>
      </c>
      <c r="X269" s="28">
        <v>62.712</v>
      </c>
      <c r="Y269" s="28">
        <v>2565</v>
      </c>
      <c r="Z269" s="25">
        <f t="shared" si="12"/>
        <v>93.06200000000001</v>
      </c>
      <c r="AA269" s="25">
        <f t="shared" si="13"/>
        <v>210539.23</v>
      </c>
      <c r="AB269" s="23"/>
    </row>
    <row r="270" spans="1:28" s="37" customFormat="1" ht="12.75">
      <c r="A270" s="19">
        <f t="shared" si="14"/>
        <v>266</v>
      </c>
      <c r="B270" s="20" t="s">
        <v>178</v>
      </c>
      <c r="C270" s="20" t="s">
        <v>179</v>
      </c>
      <c r="D270" s="20" t="s">
        <v>180</v>
      </c>
      <c r="E270" s="20" t="s">
        <v>181</v>
      </c>
      <c r="F270" s="20" t="s">
        <v>182</v>
      </c>
      <c r="G270" s="20" t="s">
        <v>183</v>
      </c>
      <c r="H270" s="20" t="s">
        <v>184</v>
      </c>
      <c r="I270" s="20" t="s">
        <v>907</v>
      </c>
      <c r="J270" s="20" t="s">
        <v>185</v>
      </c>
      <c r="K270" s="20" t="s">
        <v>186</v>
      </c>
      <c r="L270" s="20" t="s">
        <v>562</v>
      </c>
      <c r="M270" s="20" t="s">
        <v>747</v>
      </c>
      <c r="N270" s="22" t="s">
        <v>564</v>
      </c>
      <c r="O270" s="22" t="s">
        <v>580</v>
      </c>
      <c r="P270" s="22" t="s">
        <v>566</v>
      </c>
      <c r="Q270" s="22" t="s">
        <v>591</v>
      </c>
      <c r="R270" s="32" t="s">
        <v>606</v>
      </c>
      <c r="S270" s="32" t="s">
        <v>569</v>
      </c>
      <c r="T270" s="22" t="s">
        <v>570</v>
      </c>
      <c r="U270" s="22" t="s">
        <v>564</v>
      </c>
      <c r="V270" s="25"/>
      <c r="W270" s="25"/>
      <c r="X270" s="25">
        <v>41.317</v>
      </c>
      <c r="Y270" s="25">
        <v>2338</v>
      </c>
      <c r="Z270" s="25">
        <f t="shared" si="12"/>
        <v>41.317</v>
      </c>
      <c r="AA270" s="25">
        <f t="shared" si="13"/>
        <v>96599.146</v>
      </c>
      <c r="AB270" s="23"/>
    </row>
    <row r="271" spans="1:28" s="37" customFormat="1" ht="14.25">
      <c r="A271" s="19">
        <f t="shared" si="14"/>
        <v>267</v>
      </c>
      <c r="B271" s="20" t="s">
        <v>187</v>
      </c>
      <c r="C271" s="20" t="s">
        <v>188</v>
      </c>
      <c r="D271" s="20" t="s">
        <v>189</v>
      </c>
      <c r="E271" s="20" t="s">
        <v>190</v>
      </c>
      <c r="F271" s="52" t="s">
        <v>191</v>
      </c>
      <c r="G271" s="20" t="s">
        <v>192</v>
      </c>
      <c r="H271" s="21" t="s">
        <v>193</v>
      </c>
      <c r="I271" s="20" t="s">
        <v>774</v>
      </c>
      <c r="J271" s="20" t="s">
        <v>659</v>
      </c>
      <c r="K271" s="20" t="s">
        <v>194</v>
      </c>
      <c r="L271" s="27" t="s">
        <v>562</v>
      </c>
      <c r="M271" s="20" t="s">
        <v>747</v>
      </c>
      <c r="N271" s="22" t="s">
        <v>564</v>
      </c>
      <c r="O271" s="22" t="s">
        <v>164</v>
      </c>
      <c r="P271" s="22" t="s">
        <v>566</v>
      </c>
      <c r="Q271" s="22" t="s">
        <v>573</v>
      </c>
      <c r="R271" s="24" t="s">
        <v>606</v>
      </c>
      <c r="S271" s="24" t="s">
        <v>569</v>
      </c>
      <c r="T271" s="22" t="s">
        <v>570</v>
      </c>
      <c r="U271" s="22" t="s">
        <v>564</v>
      </c>
      <c r="V271" s="28">
        <v>0</v>
      </c>
      <c r="W271" s="28">
        <v>0</v>
      </c>
      <c r="X271" s="28">
        <v>1.847</v>
      </c>
      <c r="Y271" s="28">
        <v>2338</v>
      </c>
      <c r="Z271" s="25">
        <f t="shared" si="12"/>
        <v>1.847</v>
      </c>
      <c r="AA271" s="25">
        <f t="shared" si="13"/>
        <v>4318.286</v>
      </c>
      <c r="AB271" s="23"/>
    </row>
    <row r="272" spans="1:28" s="37" customFormat="1" ht="14.25">
      <c r="A272" s="19">
        <f t="shared" si="14"/>
        <v>268</v>
      </c>
      <c r="B272" s="20" t="s">
        <v>195</v>
      </c>
      <c r="C272" s="20" t="s">
        <v>196</v>
      </c>
      <c r="D272" s="20" t="s">
        <v>189</v>
      </c>
      <c r="E272" s="20" t="s">
        <v>190</v>
      </c>
      <c r="F272" s="52" t="s">
        <v>191</v>
      </c>
      <c r="G272" s="20" t="s">
        <v>192</v>
      </c>
      <c r="H272" s="21" t="s">
        <v>193</v>
      </c>
      <c r="I272" s="20" t="s">
        <v>559</v>
      </c>
      <c r="J272" s="20" t="s">
        <v>560</v>
      </c>
      <c r="K272" s="20" t="s">
        <v>197</v>
      </c>
      <c r="L272" s="27" t="s">
        <v>562</v>
      </c>
      <c r="M272" s="20" t="s">
        <v>747</v>
      </c>
      <c r="N272" s="22" t="s">
        <v>564</v>
      </c>
      <c r="O272" s="22" t="s">
        <v>590</v>
      </c>
      <c r="P272" s="22" t="s">
        <v>566</v>
      </c>
      <c r="Q272" s="22" t="s">
        <v>567</v>
      </c>
      <c r="R272" s="24" t="s">
        <v>606</v>
      </c>
      <c r="S272" s="24" t="s">
        <v>569</v>
      </c>
      <c r="T272" s="22" t="s">
        <v>570</v>
      </c>
      <c r="U272" s="22" t="s">
        <v>564</v>
      </c>
      <c r="V272" s="28">
        <v>0</v>
      </c>
      <c r="W272" s="28">
        <v>0</v>
      </c>
      <c r="X272" s="28">
        <v>1.313</v>
      </c>
      <c r="Y272" s="28">
        <v>2338</v>
      </c>
      <c r="Z272" s="25">
        <f t="shared" si="12"/>
        <v>1.313</v>
      </c>
      <c r="AA272" s="25">
        <f t="shared" si="13"/>
        <v>3069.794</v>
      </c>
      <c r="AB272" s="23"/>
    </row>
    <row r="273" spans="1:28" s="37" customFormat="1" ht="14.25">
      <c r="A273" s="19">
        <f t="shared" si="14"/>
        <v>269</v>
      </c>
      <c r="B273" s="20" t="s">
        <v>198</v>
      </c>
      <c r="C273" s="20" t="s">
        <v>199</v>
      </c>
      <c r="D273" s="35" t="s">
        <v>200</v>
      </c>
      <c r="E273" s="20" t="s">
        <v>201</v>
      </c>
      <c r="F273" s="58" t="s">
        <v>202</v>
      </c>
      <c r="G273" s="20" t="s">
        <v>203</v>
      </c>
      <c r="H273" s="21" t="s">
        <v>204</v>
      </c>
      <c r="I273" s="20" t="s">
        <v>601</v>
      </c>
      <c r="J273" s="20" t="s">
        <v>205</v>
      </c>
      <c r="K273" s="20" t="s">
        <v>206</v>
      </c>
      <c r="L273" s="20" t="s">
        <v>612</v>
      </c>
      <c r="M273" s="20" t="s">
        <v>207</v>
      </c>
      <c r="N273" s="22" t="s">
        <v>564</v>
      </c>
      <c r="O273" s="22" t="s">
        <v>614</v>
      </c>
      <c r="P273" s="22" t="s">
        <v>566</v>
      </c>
      <c r="Q273" s="22" t="s">
        <v>591</v>
      </c>
      <c r="R273" s="24" t="s">
        <v>606</v>
      </c>
      <c r="S273" s="24" t="s">
        <v>569</v>
      </c>
      <c r="T273" s="24" t="s">
        <v>570</v>
      </c>
      <c r="U273" s="22" t="s">
        <v>564</v>
      </c>
      <c r="V273" s="25">
        <v>15.934</v>
      </c>
      <c r="W273" s="25">
        <v>1637</v>
      </c>
      <c r="X273" s="25">
        <v>43.564</v>
      </c>
      <c r="Y273" s="25">
        <v>2565</v>
      </c>
      <c r="Z273" s="25">
        <f t="shared" si="12"/>
        <v>59.498</v>
      </c>
      <c r="AA273" s="25">
        <f t="shared" si="13"/>
        <v>137825.61800000002</v>
      </c>
      <c r="AB273" s="22"/>
    </row>
    <row r="274" spans="1:28" s="37" customFormat="1" ht="14.25">
      <c r="A274" s="19">
        <f t="shared" si="14"/>
        <v>270</v>
      </c>
      <c r="B274" s="20" t="s">
        <v>208</v>
      </c>
      <c r="C274" s="20" t="s">
        <v>209</v>
      </c>
      <c r="D274" s="35" t="s">
        <v>200</v>
      </c>
      <c r="E274" s="20" t="s">
        <v>201</v>
      </c>
      <c r="F274" s="58" t="s">
        <v>202</v>
      </c>
      <c r="G274" s="20" t="s">
        <v>203</v>
      </c>
      <c r="H274" s="21" t="s">
        <v>204</v>
      </c>
      <c r="I274" s="20" t="s">
        <v>774</v>
      </c>
      <c r="J274" s="20" t="s">
        <v>210</v>
      </c>
      <c r="K274" s="20" t="s">
        <v>211</v>
      </c>
      <c r="L274" s="20" t="s">
        <v>562</v>
      </c>
      <c r="M274" s="20" t="s">
        <v>747</v>
      </c>
      <c r="N274" s="22" t="s">
        <v>564</v>
      </c>
      <c r="O274" s="22" t="s">
        <v>1220</v>
      </c>
      <c r="P274" s="22" t="s">
        <v>566</v>
      </c>
      <c r="Q274" s="22" t="s">
        <v>573</v>
      </c>
      <c r="R274" s="24" t="s">
        <v>606</v>
      </c>
      <c r="S274" s="24" t="s">
        <v>569</v>
      </c>
      <c r="T274" s="24" t="s">
        <v>570</v>
      </c>
      <c r="U274" s="22" t="s">
        <v>564</v>
      </c>
      <c r="V274" s="25"/>
      <c r="W274" s="25"/>
      <c r="X274" s="25">
        <v>23.3</v>
      </c>
      <c r="Y274" s="25">
        <v>2338</v>
      </c>
      <c r="Z274" s="25">
        <f t="shared" si="12"/>
        <v>23.3</v>
      </c>
      <c r="AA274" s="25">
        <f t="shared" si="13"/>
        <v>54475.4</v>
      </c>
      <c r="AB274" s="22"/>
    </row>
    <row r="275" spans="1:28" s="37" customFormat="1" ht="12.75">
      <c r="A275" s="19">
        <f t="shared" si="14"/>
        <v>271</v>
      </c>
      <c r="B275" s="20" t="s">
        <v>212</v>
      </c>
      <c r="C275" s="20" t="s">
        <v>213</v>
      </c>
      <c r="D275" s="20" t="s">
        <v>214</v>
      </c>
      <c r="E275" s="20" t="s">
        <v>215</v>
      </c>
      <c r="F275" s="52" t="s">
        <v>216</v>
      </c>
      <c r="G275" s="20" t="s">
        <v>217</v>
      </c>
      <c r="H275" s="20" t="s">
        <v>218</v>
      </c>
      <c r="I275" s="20" t="s">
        <v>219</v>
      </c>
      <c r="J275" s="20" t="s">
        <v>219</v>
      </c>
      <c r="K275" s="20" t="s">
        <v>1330</v>
      </c>
      <c r="L275" s="20" t="s">
        <v>612</v>
      </c>
      <c r="M275" s="20" t="s">
        <v>736</v>
      </c>
      <c r="N275" s="22" t="s">
        <v>564</v>
      </c>
      <c r="O275" s="22" t="s">
        <v>586</v>
      </c>
      <c r="P275" s="22" t="s">
        <v>566</v>
      </c>
      <c r="Q275" s="22" t="s">
        <v>765</v>
      </c>
      <c r="R275" s="29" t="s">
        <v>730</v>
      </c>
      <c r="S275" s="29" t="s">
        <v>731</v>
      </c>
      <c r="T275" s="22" t="s">
        <v>570</v>
      </c>
      <c r="U275" s="22" t="s">
        <v>564</v>
      </c>
      <c r="V275" s="25">
        <v>1.912</v>
      </c>
      <c r="W275" s="25">
        <v>1435</v>
      </c>
      <c r="X275" s="25">
        <v>2.256</v>
      </c>
      <c r="Y275" s="25">
        <v>2257</v>
      </c>
      <c r="Z275" s="25">
        <f t="shared" si="12"/>
        <v>4.167999999999999</v>
      </c>
      <c r="AA275" s="25">
        <f t="shared" si="13"/>
        <v>7835.511999999999</v>
      </c>
      <c r="AB275" s="23"/>
    </row>
    <row r="276" spans="1:28" s="37" customFormat="1" ht="12.75">
      <c r="A276" s="19">
        <f t="shared" si="14"/>
        <v>272</v>
      </c>
      <c r="B276" s="20" t="s">
        <v>220</v>
      </c>
      <c r="C276" s="20" t="s">
        <v>221</v>
      </c>
      <c r="D276" s="20" t="s">
        <v>214</v>
      </c>
      <c r="E276" s="20" t="s">
        <v>215</v>
      </c>
      <c r="F276" s="52" t="s">
        <v>216</v>
      </c>
      <c r="G276" s="20" t="s">
        <v>217</v>
      </c>
      <c r="H276" s="20" t="s">
        <v>218</v>
      </c>
      <c r="I276" s="20" t="s">
        <v>726</v>
      </c>
      <c r="J276" s="20" t="s">
        <v>1534</v>
      </c>
      <c r="K276" s="20" t="s">
        <v>222</v>
      </c>
      <c r="L276" s="20" t="s">
        <v>562</v>
      </c>
      <c r="M276" s="20" t="s">
        <v>729</v>
      </c>
      <c r="N276" s="22" t="s">
        <v>564</v>
      </c>
      <c r="O276" s="22" t="s">
        <v>614</v>
      </c>
      <c r="P276" s="22" t="s">
        <v>566</v>
      </c>
      <c r="Q276" s="22" t="s">
        <v>591</v>
      </c>
      <c r="R276" s="29" t="s">
        <v>730</v>
      </c>
      <c r="S276" s="29" t="s">
        <v>731</v>
      </c>
      <c r="T276" s="22" t="s">
        <v>570</v>
      </c>
      <c r="U276" s="22" t="s">
        <v>564</v>
      </c>
      <c r="V276" s="25"/>
      <c r="W276" s="25"/>
      <c r="X276" s="25">
        <v>8.044</v>
      </c>
      <c r="Y276" s="25">
        <v>2257</v>
      </c>
      <c r="Z276" s="25">
        <f t="shared" si="12"/>
        <v>8.044</v>
      </c>
      <c r="AA276" s="25">
        <f t="shared" si="13"/>
        <v>18155.308</v>
      </c>
      <c r="AB276" s="23"/>
    </row>
    <row r="277" spans="1:28" s="37" customFormat="1" ht="12.75">
      <c r="A277" s="19">
        <f t="shared" si="14"/>
        <v>273</v>
      </c>
      <c r="B277" s="20" t="s">
        <v>223</v>
      </c>
      <c r="C277" s="20" t="s">
        <v>224</v>
      </c>
      <c r="D277" s="20" t="s">
        <v>214</v>
      </c>
      <c r="E277" s="20" t="s">
        <v>215</v>
      </c>
      <c r="F277" s="20" t="s">
        <v>216</v>
      </c>
      <c r="G277" s="20" t="s">
        <v>217</v>
      </c>
      <c r="H277" s="20" t="s">
        <v>218</v>
      </c>
      <c r="I277" s="20" t="s">
        <v>225</v>
      </c>
      <c r="J277" s="20" t="s">
        <v>992</v>
      </c>
      <c r="K277" s="20" t="s">
        <v>226</v>
      </c>
      <c r="L277" s="20" t="s">
        <v>612</v>
      </c>
      <c r="M277" s="20" t="s">
        <v>736</v>
      </c>
      <c r="N277" s="22" t="s">
        <v>564</v>
      </c>
      <c r="O277" s="22" t="s">
        <v>574</v>
      </c>
      <c r="P277" s="22" t="s">
        <v>566</v>
      </c>
      <c r="Q277" s="22" t="s">
        <v>573</v>
      </c>
      <c r="R277" s="29" t="s">
        <v>730</v>
      </c>
      <c r="S277" s="29" t="s">
        <v>731</v>
      </c>
      <c r="T277" s="22" t="s">
        <v>570</v>
      </c>
      <c r="U277" s="22" t="s">
        <v>564</v>
      </c>
      <c r="V277" s="25">
        <v>8.796</v>
      </c>
      <c r="W277" s="25">
        <v>1435</v>
      </c>
      <c r="X277" s="25">
        <v>6.054</v>
      </c>
      <c r="Y277" s="25">
        <v>2257</v>
      </c>
      <c r="Z277" s="25">
        <f t="shared" si="12"/>
        <v>14.85</v>
      </c>
      <c r="AA277" s="25">
        <f t="shared" si="13"/>
        <v>26286.138</v>
      </c>
      <c r="AB277" s="23"/>
    </row>
    <row r="278" spans="1:28" s="37" customFormat="1" ht="12.75">
      <c r="A278" s="19">
        <f t="shared" si="14"/>
        <v>274</v>
      </c>
      <c r="B278" s="20" t="s">
        <v>227</v>
      </c>
      <c r="C278" s="20" t="s">
        <v>228</v>
      </c>
      <c r="D278" s="20" t="s">
        <v>229</v>
      </c>
      <c r="E278" s="20" t="s">
        <v>230</v>
      </c>
      <c r="F278" s="20" t="s">
        <v>231</v>
      </c>
      <c r="G278" s="20" t="s">
        <v>232</v>
      </c>
      <c r="H278" s="20" t="s">
        <v>233</v>
      </c>
      <c r="I278" s="20" t="s">
        <v>726</v>
      </c>
      <c r="J278" s="20" t="s">
        <v>708</v>
      </c>
      <c r="K278" s="20" t="s">
        <v>234</v>
      </c>
      <c r="L278" s="20" t="s">
        <v>612</v>
      </c>
      <c r="M278" s="20" t="s">
        <v>736</v>
      </c>
      <c r="N278" s="22" t="s">
        <v>564</v>
      </c>
      <c r="O278" s="22" t="s">
        <v>633</v>
      </c>
      <c r="P278" s="22" t="s">
        <v>566</v>
      </c>
      <c r="Q278" s="22" t="s">
        <v>573</v>
      </c>
      <c r="R278" s="29" t="s">
        <v>730</v>
      </c>
      <c r="S278" s="29" t="s">
        <v>731</v>
      </c>
      <c r="T278" s="22" t="s">
        <v>570</v>
      </c>
      <c r="U278" s="22" t="s">
        <v>564</v>
      </c>
      <c r="V278" s="25">
        <v>5.029</v>
      </c>
      <c r="W278" s="25">
        <v>1435</v>
      </c>
      <c r="X278" s="25">
        <v>5.876</v>
      </c>
      <c r="Y278" s="25">
        <v>2257</v>
      </c>
      <c r="Z278" s="25">
        <f t="shared" si="12"/>
        <v>10.905000000000001</v>
      </c>
      <c r="AA278" s="25">
        <f t="shared" si="13"/>
        <v>20478.747000000003</v>
      </c>
      <c r="AB278" s="23"/>
    </row>
    <row r="279" spans="1:28" s="37" customFormat="1" ht="12.75">
      <c r="A279" s="19">
        <f t="shared" si="14"/>
        <v>275</v>
      </c>
      <c r="B279" s="20" t="s">
        <v>235</v>
      </c>
      <c r="C279" s="20" t="s">
        <v>236</v>
      </c>
      <c r="D279" s="20" t="s">
        <v>229</v>
      </c>
      <c r="E279" s="20" t="s">
        <v>230</v>
      </c>
      <c r="F279" s="20" t="s">
        <v>231</v>
      </c>
      <c r="G279" s="20" t="s">
        <v>232</v>
      </c>
      <c r="H279" s="20" t="s">
        <v>233</v>
      </c>
      <c r="I279" s="20" t="s">
        <v>237</v>
      </c>
      <c r="J279" s="20" t="s">
        <v>237</v>
      </c>
      <c r="K279" s="20" t="s">
        <v>238</v>
      </c>
      <c r="L279" s="20" t="s">
        <v>612</v>
      </c>
      <c r="M279" s="20" t="s">
        <v>736</v>
      </c>
      <c r="N279" s="22" t="s">
        <v>564</v>
      </c>
      <c r="O279" s="22" t="s">
        <v>633</v>
      </c>
      <c r="P279" s="22" t="s">
        <v>566</v>
      </c>
      <c r="Q279" s="22" t="s">
        <v>1330</v>
      </c>
      <c r="R279" s="29" t="s">
        <v>730</v>
      </c>
      <c r="S279" s="29" t="s">
        <v>731</v>
      </c>
      <c r="T279" s="22" t="s">
        <v>570</v>
      </c>
      <c r="U279" s="22" t="s">
        <v>564</v>
      </c>
      <c r="V279" s="25">
        <v>4.008</v>
      </c>
      <c r="W279" s="25">
        <v>1435</v>
      </c>
      <c r="X279" s="25">
        <v>12.172</v>
      </c>
      <c r="Y279" s="25">
        <v>2257</v>
      </c>
      <c r="Z279" s="25">
        <f t="shared" si="12"/>
        <v>16.18</v>
      </c>
      <c r="AA279" s="25">
        <f t="shared" si="13"/>
        <v>33223.684</v>
      </c>
      <c r="AB279" s="23"/>
    </row>
    <row r="280" spans="1:28" s="37" customFormat="1" ht="12.75">
      <c r="A280" s="19">
        <f t="shared" si="14"/>
        <v>276</v>
      </c>
      <c r="B280" s="20" t="s">
        <v>239</v>
      </c>
      <c r="C280" s="52" t="s">
        <v>240</v>
      </c>
      <c r="D280" s="47" t="s">
        <v>241</v>
      </c>
      <c r="E280" s="20" t="s">
        <v>242</v>
      </c>
      <c r="F280" s="20" t="s">
        <v>243</v>
      </c>
      <c r="G280" s="30">
        <v>569434544</v>
      </c>
      <c r="H280" s="20" t="s">
        <v>244</v>
      </c>
      <c r="I280" s="20" t="s">
        <v>726</v>
      </c>
      <c r="J280" s="20" t="s">
        <v>245</v>
      </c>
      <c r="K280" s="20" t="s">
        <v>246</v>
      </c>
      <c r="L280" s="20" t="s">
        <v>612</v>
      </c>
      <c r="M280" s="20" t="s">
        <v>736</v>
      </c>
      <c r="N280" s="22" t="s">
        <v>564</v>
      </c>
      <c r="O280" s="22" t="s">
        <v>795</v>
      </c>
      <c r="P280" s="22" t="s">
        <v>566</v>
      </c>
      <c r="Q280" s="22" t="s">
        <v>664</v>
      </c>
      <c r="R280" s="29" t="s">
        <v>730</v>
      </c>
      <c r="S280" s="29" t="s">
        <v>731</v>
      </c>
      <c r="T280" s="22" t="s">
        <v>570</v>
      </c>
      <c r="U280" s="22" t="s">
        <v>564</v>
      </c>
      <c r="V280" s="25">
        <v>6.341</v>
      </c>
      <c r="W280" s="25">
        <v>1435</v>
      </c>
      <c r="X280" s="25">
        <v>9.139</v>
      </c>
      <c r="Y280" s="25">
        <v>2257</v>
      </c>
      <c r="Z280" s="25">
        <f t="shared" si="12"/>
        <v>15.48</v>
      </c>
      <c r="AA280" s="25">
        <f t="shared" si="13"/>
        <v>29726.057999999997</v>
      </c>
      <c r="AB280" s="23"/>
    </row>
    <row r="281" spans="1:28" s="37" customFormat="1" ht="14.25">
      <c r="A281" s="19">
        <f t="shared" si="14"/>
        <v>277</v>
      </c>
      <c r="B281" s="20" t="s">
        <v>247</v>
      </c>
      <c r="C281" s="20" t="s">
        <v>248</v>
      </c>
      <c r="D281" s="20" t="s">
        <v>249</v>
      </c>
      <c r="E281" s="20" t="s">
        <v>250</v>
      </c>
      <c r="F281" s="20" t="s">
        <v>251</v>
      </c>
      <c r="G281" s="20" t="s">
        <v>252</v>
      </c>
      <c r="H281" s="21" t="s">
        <v>253</v>
      </c>
      <c r="I281" s="20" t="s">
        <v>254</v>
      </c>
      <c r="J281" s="20" t="s">
        <v>254</v>
      </c>
      <c r="K281" s="20" t="s">
        <v>566</v>
      </c>
      <c r="L281" s="27" t="s">
        <v>612</v>
      </c>
      <c r="M281" s="20" t="s">
        <v>736</v>
      </c>
      <c r="N281" s="22" t="s">
        <v>564</v>
      </c>
      <c r="O281" s="22" t="s">
        <v>626</v>
      </c>
      <c r="P281" s="22" t="s">
        <v>566</v>
      </c>
      <c r="Q281" s="22" t="s">
        <v>1330</v>
      </c>
      <c r="R281" s="22" t="s">
        <v>730</v>
      </c>
      <c r="S281" s="22" t="s">
        <v>731</v>
      </c>
      <c r="T281" s="22" t="s">
        <v>570</v>
      </c>
      <c r="U281" s="22" t="s">
        <v>564</v>
      </c>
      <c r="V281" s="28">
        <v>29.644</v>
      </c>
      <c r="W281" s="28">
        <v>1435</v>
      </c>
      <c r="X281" s="28">
        <v>28.911</v>
      </c>
      <c r="Y281" s="28">
        <v>2257</v>
      </c>
      <c r="Z281" s="25">
        <f t="shared" si="12"/>
        <v>58.555</v>
      </c>
      <c r="AA281" s="25">
        <f t="shared" si="13"/>
        <v>107791.26699999999</v>
      </c>
      <c r="AB281" s="23"/>
    </row>
    <row r="282" spans="1:28" s="37" customFormat="1" ht="14.25">
      <c r="A282" s="19">
        <f t="shared" si="14"/>
        <v>278</v>
      </c>
      <c r="B282" s="20" t="s">
        <v>255</v>
      </c>
      <c r="C282" s="20" t="s">
        <v>256</v>
      </c>
      <c r="D282" s="20" t="s">
        <v>249</v>
      </c>
      <c r="E282" s="20" t="s">
        <v>250</v>
      </c>
      <c r="F282" s="20" t="s">
        <v>251</v>
      </c>
      <c r="G282" s="20" t="s">
        <v>252</v>
      </c>
      <c r="H282" s="21" t="s">
        <v>253</v>
      </c>
      <c r="I282" s="20" t="s">
        <v>254</v>
      </c>
      <c r="J282" s="20" t="s">
        <v>254</v>
      </c>
      <c r="K282" s="20" t="s">
        <v>566</v>
      </c>
      <c r="L282" s="27" t="s">
        <v>562</v>
      </c>
      <c r="M282" s="20" t="s">
        <v>729</v>
      </c>
      <c r="N282" s="22" t="s">
        <v>564</v>
      </c>
      <c r="O282" s="22" t="s">
        <v>590</v>
      </c>
      <c r="P282" s="22" t="s">
        <v>566</v>
      </c>
      <c r="Q282" s="22" t="s">
        <v>1330</v>
      </c>
      <c r="R282" s="22" t="s">
        <v>730</v>
      </c>
      <c r="S282" s="22" t="s">
        <v>731</v>
      </c>
      <c r="T282" s="22" t="s">
        <v>570</v>
      </c>
      <c r="U282" s="22" t="s">
        <v>564</v>
      </c>
      <c r="V282" s="28">
        <v>0</v>
      </c>
      <c r="W282" s="28">
        <v>0</v>
      </c>
      <c r="X282" s="28">
        <v>6.638</v>
      </c>
      <c r="Y282" s="28">
        <v>2030</v>
      </c>
      <c r="Z282" s="25">
        <f t="shared" si="12"/>
        <v>6.638</v>
      </c>
      <c r="AA282" s="25">
        <f t="shared" si="13"/>
        <v>13475.14</v>
      </c>
      <c r="AB282" s="23"/>
    </row>
    <row r="283" spans="1:28" s="37" customFormat="1" ht="14.25">
      <c r="A283" s="19">
        <f t="shared" si="14"/>
        <v>279</v>
      </c>
      <c r="B283" s="20" t="s">
        <v>257</v>
      </c>
      <c r="C283" s="20" t="s">
        <v>258</v>
      </c>
      <c r="D283" s="20" t="s">
        <v>249</v>
      </c>
      <c r="E283" s="20" t="s">
        <v>250</v>
      </c>
      <c r="F283" s="20" t="s">
        <v>251</v>
      </c>
      <c r="G283" s="20" t="s">
        <v>252</v>
      </c>
      <c r="H283" s="21" t="s">
        <v>253</v>
      </c>
      <c r="I283" s="20" t="s">
        <v>254</v>
      </c>
      <c r="J283" s="20" t="s">
        <v>254</v>
      </c>
      <c r="K283" s="20" t="s">
        <v>765</v>
      </c>
      <c r="L283" s="27" t="s">
        <v>562</v>
      </c>
      <c r="M283" s="20" t="s">
        <v>729</v>
      </c>
      <c r="N283" s="22" t="s">
        <v>564</v>
      </c>
      <c r="O283" s="22" t="s">
        <v>769</v>
      </c>
      <c r="P283" s="22" t="s">
        <v>566</v>
      </c>
      <c r="Q283" s="22" t="s">
        <v>1330</v>
      </c>
      <c r="R283" s="22" t="s">
        <v>730</v>
      </c>
      <c r="S283" s="22" t="s">
        <v>731</v>
      </c>
      <c r="T283" s="22" t="s">
        <v>570</v>
      </c>
      <c r="U283" s="22" t="s">
        <v>564</v>
      </c>
      <c r="V283" s="28">
        <v>0</v>
      </c>
      <c r="W283" s="28">
        <v>0</v>
      </c>
      <c r="X283" s="28">
        <v>1.332</v>
      </c>
      <c r="Y283" s="28">
        <v>2030</v>
      </c>
      <c r="Z283" s="25">
        <f t="shared" si="12"/>
        <v>1.332</v>
      </c>
      <c r="AA283" s="25">
        <f t="shared" si="13"/>
        <v>2703.96</v>
      </c>
      <c r="AB283" s="23"/>
    </row>
    <row r="284" spans="1:28" s="37" customFormat="1" ht="14.25">
      <c r="A284" s="19">
        <f t="shared" si="14"/>
        <v>280</v>
      </c>
      <c r="B284" s="20" t="s">
        <v>259</v>
      </c>
      <c r="C284" s="20" t="s">
        <v>260</v>
      </c>
      <c r="D284" s="20" t="s">
        <v>261</v>
      </c>
      <c r="E284" s="20" t="s">
        <v>262</v>
      </c>
      <c r="F284" s="20" t="s">
        <v>263</v>
      </c>
      <c r="G284" s="20" t="s">
        <v>264</v>
      </c>
      <c r="H284" s="21" t="s">
        <v>265</v>
      </c>
      <c r="I284" s="20" t="s">
        <v>835</v>
      </c>
      <c r="J284" s="20" t="s">
        <v>266</v>
      </c>
      <c r="K284" s="20" t="s">
        <v>267</v>
      </c>
      <c r="L284" s="20" t="s">
        <v>612</v>
      </c>
      <c r="M284" s="24" t="s">
        <v>613</v>
      </c>
      <c r="N284" s="22" t="s">
        <v>564</v>
      </c>
      <c r="O284" s="22" t="s">
        <v>795</v>
      </c>
      <c r="P284" s="22" t="s">
        <v>566</v>
      </c>
      <c r="Q284" s="22" t="s">
        <v>564</v>
      </c>
      <c r="R284" s="24" t="s">
        <v>606</v>
      </c>
      <c r="S284" s="24" t="s">
        <v>569</v>
      </c>
      <c r="T284" s="22" t="s">
        <v>570</v>
      </c>
      <c r="U284" s="22" t="s">
        <v>564</v>
      </c>
      <c r="V284" s="28">
        <v>4.161</v>
      </c>
      <c r="W284" s="28">
        <v>1637</v>
      </c>
      <c r="X284" s="28">
        <v>4.97</v>
      </c>
      <c r="Y284" s="28">
        <v>2565</v>
      </c>
      <c r="Z284" s="25">
        <f t="shared" si="12"/>
        <v>9.131</v>
      </c>
      <c r="AA284" s="25">
        <f t="shared" si="13"/>
        <v>19559.606999999996</v>
      </c>
      <c r="AB284" s="23"/>
    </row>
    <row r="285" spans="1:28" s="37" customFormat="1" ht="14.25">
      <c r="A285" s="19">
        <f t="shared" si="14"/>
        <v>281</v>
      </c>
      <c r="B285" s="20" t="s">
        <v>268</v>
      </c>
      <c r="C285" s="20" t="s">
        <v>269</v>
      </c>
      <c r="D285" s="20" t="s">
        <v>270</v>
      </c>
      <c r="E285" s="20" t="s">
        <v>271</v>
      </c>
      <c r="F285" s="20" t="s">
        <v>272</v>
      </c>
      <c r="G285" s="20" t="s">
        <v>273</v>
      </c>
      <c r="H285" s="59" t="s">
        <v>274</v>
      </c>
      <c r="I285" s="20" t="s">
        <v>707</v>
      </c>
      <c r="J285" s="20" t="s">
        <v>275</v>
      </c>
      <c r="K285" s="20" t="s">
        <v>276</v>
      </c>
      <c r="L285" s="20" t="s">
        <v>612</v>
      </c>
      <c r="M285" s="24" t="s">
        <v>613</v>
      </c>
      <c r="N285" s="22" t="s">
        <v>564</v>
      </c>
      <c r="O285" s="22" t="s">
        <v>626</v>
      </c>
      <c r="P285" s="22" t="s">
        <v>566</v>
      </c>
      <c r="Q285" s="22" t="s">
        <v>711</v>
      </c>
      <c r="R285" s="24" t="s">
        <v>606</v>
      </c>
      <c r="S285" s="24" t="s">
        <v>569</v>
      </c>
      <c r="T285" s="22" t="s">
        <v>570</v>
      </c>
      <c r="U285" s="22" t="s">
        <v>564</v>
      </c>
      <c r="V285" s="28">
        <v>31.5</v>
      </c>
      <c r="W285" s="28">
        <v>1637</v>
      </c>
      <c r="X285" s="28">
        <v>9.01</v>
      </c>
      <c r="Y285" s="28">
        <v>2565</v>
      </c>
      <c r="Z285" s="25">
        <f t="shared" si="12"/>
        <v>40.51</v>
      </c>
      <c r="AA285" s="25">
        <f t="shared" si="13"/>
        <v>74676.15</v>
      </c>
      <c r="AB285" s="23"/>
    </row>
    <row r="286" spans="1:28" s="37" customFormat="1" ht="14.25">
      <c r="A286" s="19">
        <f t="shared" si="14"/>
        <v>282</v>
      </c>
      <c r="B286" s="20" t="s">
        <v>277</v>
      </c>
      <c r="C286" s="20" t="s">
        <v>278</v>
      </c>
      <c r="D286" s="20" t="s">
        <v>279</v>
      </c>
      <c r="E286" s="20" t="s">
        <v>280</v>
      </c>
      <c r="F286" s="20" t="s">
        <v>281</v>
      </c>
      <c r="G286" s="20" t="s">
        <v>282</v>
      </c>
      <c r="H286" s="21" t="s">
        <v>283</v>
      </c>
      <c r="I286" s="20" t="s">
        <v>90</v>
      </c>
      <c r="J286" s="20" t="s">
        <v>284</v>
      </c>
      <c r="K286" s="20" t="s">
        <v>285</v>
      </c>
      <c r="L286" s="27" t="s">
        <v>665</v>
      </c>
      <c r="M286" s="20" t="s">
        <v>604</v>
      </c>
      <c r="N286" s="22" t="s">
        <v>564</v>
      </c>
      <c r="O286" s="22" t="s">
        <v>1175</v>
      </c>
      <c r="P286" s="22" t="s">
        <v>566</v>
      </c>
      <c r="Q286" s="22" t="s">
        <v>566</v>
      </c>
      <c r="R286" s="22" t="s">
        <v>606</v>
      </c>
      <c r="S286" s="24" t="s">
        <v>569</v>
      </c>
      <c r="T286" s="22" t="s">
        <v>570</v>
      </c>
      <c r="U286" s="22" t="s">
        <v>564</v>
      </c>
      <c r="V286" s="28">
        <v>0</v>
      </c>
      <c r="W286" s="28">
        <v>0</v>
      </c>
      <c r="X286" s="28">
        <v>0.479</v>
      </c>
      <c r="Y286" s="28">
        <v>2338</v>
      </c>
      <c r="Z286" s="25">
        <f t="shared" si="12"/>
        <v>0.479</v>
      </c>
      <c r="AA286" s="25">
        <f t="shared" si="13"/>
        <v>1119.902</v>
      </c>
      <c r="AB286" s="22"/>
    </row>
    <row r="287" spans="1:28" s="37" customFormat="1" ht="14.25">
      <c r="A287" s="19">
        <f t="shared" si="14"/>
        <v>283</v>
      </c>
      <c r="B287" s="20" t="s">
        <v>286</v>
      </c>
      <c r="C287" s="20" t="s">
        <v>287</v>
      </c>
      <c r="D287" s="20" t="s">
        <v>279</v>
      </c>
      <c r="E287" s="20" t="s">
        <v>280</v>
      </c>
      <c r="F287" s="20" t="s">
        <v>281</v>
      </c>
      <c r="G287" s="20" t="s">
        <v>282</v>
      </c>
      <c r="H287" s="21" t="s">
        <v>283</v>
      </c>
      <c r="I287" s="20" t="s">
        <v>90</v>
      </c>
      <c r="J287" s="20" t="s">
        <v>95</v>
      </c>
      <c r="K287" s="20" t="s">
        <v>566</v>
      </c>
      <c r="L287" s="27" t="s">
        <v>612</v>
      </c>
      <c r="M287" s="20" t="s">
        <v>613</v>
      </c>
      <c r="N287" s="22" t="s">
        <v>564</v>
      </c>
      <c r="O287" s="22" t="s">
        <v>1438</v>
      </c>
      <c r="P287" s="22" t="s">
        <v>566</v>
      </c>
      <c r="Q287" s="22" t="s">
        <v>566</v>
      </c>
      <c r="R287" s="22" t="s">
        <v>606</v>
      </c>
      <c r="S287" s="24" t="s">
        <v>569</v>
      </c>
      <c r="T287" s="22" t="s">
        <v>570</v>
      </c>
      <c r="U287" s="22" t="s">
        <v>564</v>
      </c>
      <c r="V287" s="28">
        <v>108.877</v>
      </c>
      <c r="W287" s="28">
        <v>1637</v>
      </c>
      <c r="X287" s="28">
        <v>75.895</v>
      </c>
      <c r="Y287" s="28">
        <v>2565</v>
      </c>
      <c r="Z287" s="25">
        <f t="shared" si="12"/>
        <v>184.772</v>
      </c>
      <c r="AA287" s="25">
        <f t="shared" si="13"/>
        <v>372902.324</v>
      </c>
      <c r="AB287" s="22"/>
    </row>
    <row r="288" spans="1:28" s="37" customFormat="1" ht="14.25">
      <c r="A288" s="19">
        <f t="shared" si="14"/>
        <v>284</v>
      </c>
      <c r="B288" s="20" t="s">
        <v>288</v>
      </c>
      <c r="C288" s="20" t="s">
        <v>289</v>
      </c>
      <c r="D288" s="20" t="s">
        <v>279</v>
      </c>
      <c r="E288" s="20" t="s">
        <v>280</v>
      </c>
      <c r="F288" s="20" t="s">
        <v>281</v>
      </c>
      <c r="G288" s="20" t="s">
        <v>282</v>
      </c>
      <c r="H288" s="21" t="s">
        <v>283</v>
      </c>
      <c r="I288" s="20" t="s">
        <v>90</v>
      </c>
      <c r="J288" s="20" t="s">
        <v>290</v>
      </c>
      <c r="K288" s="20" t="s">
        <v>291</v>
      </c>
      <c r="L288" s="27" t="s">
        <v>612</v>
      </c>
      <c r="M288" s="20" t="s">
        <v>613</v>
      </c>
      <c r="N288" s="22" t="s">
        <v>564</v>
      </c>
      <c r="O288" s="22" t="s">
        <v>769</v>
      </c>
      <c r="P288" s="22" t="s">
        <v>566</v>
      </c>
      <c r="Q288" s="22" t="s">
        <v>566</v>
      </c>
      <c r="R288" s="22" t="s">
        <v>606</v>
      </c>
      <c r="S288" s="24" t="s">
        <v>569</v>
      </c>
      <c r="T288" s="22" t="s">
        <v>570</v>
      </c>
      <c r="U288" s="22" t="s">
        <v>564</v>
      </c>
      <c r="V288" s="28">
        <v>0.806</v>
      </c>
      <c r="W288" s="28">
        <v>1637</v>
      </c>
      <c r="X288" s="28">
        <v>0.476</v>
      </c>
      <c r="Y288" s="28">
        <v>2565</v>
      </c>
      <c r="Z288" s="25">
        <f t="shared" si="12"/>
        <v>1.282</v>
      </c>
      <c r="AA288" s="25">
        <f t="shared" si="13"/>
        <v>2540.362</v>
      </c>
      <c r="AB288" s="22"/>
    </row>
    <row r="289" spans="1:28" s="37" customFormat="1" ht="14.25">
      <c r="A289" s="19">
        <f t="shared" si="14"/>
        <v>285</v>
      </c>
      <c r="B289" s="20" t="s">
        <v>292</v>
      </c>
      <c r="C289" s="20" t="s">
        <v>293</v>
      </c>
      <c r="D289" s="20" t="s">
        <v>279</v>
      </c>
      <c r="E289" s="20" t="s">
        <v>280</v>
      </c>
      <c r="F289" s="20" t="s">
        <v>281</v>
      </c>
      <c r="G289" s="20" t="s">
        <v>282</v>
      </c>
      <c r="H289" s="21" t="s">
        <v>283</v>
      </c>
      <c r="I289" s="20" t="s">
        <v>90</v>
      </c>
      <c r="J289" s="20" t="s">
        <v>290</v>
      </c>
      <c r="K289" s="20" t="s">
        <v>291</v>
      </c>
      <c r="L289" s="27" t="s">
        <v>612</v>
      </c>
      <c r="M289" s="20" t="s">
        <v>613</v>
      </c>
      <c r="N289" s="22" t="s">
        <v>564</v>
      </c>
      <c r="O289" s="22" t="s">
        <v>769</v>
      </c>
      <c r="P289" s="22" t="s">
        <v>566</v>
      </c>
      <c r="Q289" s="22" t="s">
        <v>566</v>
      </c>
      <c r="R289" s="22" t="s">
        <v>606</v>
      </c>
      <c r="S289" s="24" t="s">
        <v>569</v>
      </c>
      <c r="T289" s="22" t="s">
        <v>570</v>
      </c>
      <c r="U289" s="22" t="s">
        <v>564</v>
      </c>
      <c r="V289" s="28">
        <v>2.714</v>
      </c>
      <c r="W289" s="28">
        <v>1637</v>
      </c>
      <c r="X289" s="28">
        <v>1.13</v>
      </c>
      <c r="Y289" s="28">
        <v>2565</v>
      </c>
      <c r="Z289" s="25">
        <f t="shared" si="12"/>
        <v>3.844</v>
      </c>
      <c r="AA289" s="25">
        <f t="shared" si="13"/>
        <v>7341.268</v>
      </c>
      <c r="AB289" s="22"/>
    </row>
    <row r="290" spans="1:28" s="37" customFormat="1" ht="14.25">
      <c r="A290" s="19">
        <f t="shared" si="14"/>
        <v>286</v>
      </c>
      <c r="B290" s="20" t="s">
        <v>294</v>
      </c>
      <c r="C290" s="20" t="s">
        <v>295</v>
      </c>
      <c r="D290" s="20" t="s">
        <v>279</v>
      </c>
      <c r="E290" s="20" t="s">
        <v>280</v>
      </c>
      <c r="F290" s="20" t="s">
        <v>281</v>
      </c>
      <c r="G290" s="20" t="s">
        <v>282</v>
      </c>
      <c r="H290" s="21" t="s">
        <v>283</v>
      </c>
      <c r="I290" s="20" t="s">
        <v>90</v>
      </c>
      <c r="J290" s="20" t="s">
        <v>290</v>
      </c>
      <c r="K290" s="20" t="s">
        <v>291</v>
      </c>
      <c r="L290" s="27" t="s">
        <v>665</v>
      </c>
      <c r="M290" s="20" t="s">
        <v>604</v>
      </c>
      <c r="N290" s="22" t="s">
        <v>566</v>
      </c>
      <c r="O290" s="22" t="s">
        <v>590</v>
      </c>
      <c r="P290" s="22" t="s">
        <v>566</v>
      </c>
      <c r="Q290" s="22" t="s">
        <v>566</v>
      </c>
      <c r="R290" s="22" t="s">
        <v>606</v>
      </c>
      <c r="S290" s="24" t="s">
        <v>569</v>
      </c>
      <c r="T290" s="22" t="s">
        <v>570</v>
      </c>
      <c r="U290" s="22" t="s">
        <v>564</v>
      </c>
      <c r="V290" s="28">
        <v>0</v>
      </c>
      <c r="W290" s="28">
        <v>0</v>
      </c>
      <c r="X290" s="28">
        <v>0.473</v>
      </c>
      <c r="Y290" s="28">
        <v>2338</v>
      </c>
      <c r="Z290" s="25">
        <f t="shared" si="12"/>
        <v>0.473</v>
      </c>
      <c r="AA290" s="25">
        <f t="shared" si="13"/>
        <v>1105.874</v>
      </c>
      <c r="AB290" s="22"/>
    </row>
    <row r="291" spans="1:28" s="37" customFormat="1" ht="14.25">
      <c r="A291" s="19">
        <f t="shared" si="14"/>
        <v>287</v>
      </c>
      <c r="B291" s="20" t="s">
        <v>296</v>
      </c>
      <c r="C291" s="20" t="s">
        <v>297</v>
      </c>
      <c r="D291" s="20" t="s">
        <v>279</v>
      </c>
      <c r="E291" s="20" t="s">
        <v>280</v>
      </c>
      <c r="F291" s="20" t="s">
        <v>281</v>
      </c>
      <c r="G291" s="20" t="s">
        <v>282</v>
      </c>
      <c r="H291" s="21" t="s">
        <v>283</v>
      </c>
      <c r="I291" s="20" t="s">
        <v>298</v>
      </c>
      <c r="J291" s="20" t="s">
        <v>299</v>
      </c>
      <c r="K291" s="20" t="s">
        <v>300</v>
      </c>
      <c r="L291" s="27" t="s">
        <v>612</v>
      </c>
      <c r="M291" s="20" t="s">
        <v>613</v>
      </c>
      <c r="N291" s="22" t="s">
        <v>564</v>
      </c>
      <c r="O291" s="22" t="s">
        <v>590</v>
      </c>
      <c r="P291" s="22" t="s">
        <v>566</v>
      </c>
      <c r="Q291" s="22" t="s">
        <v>757</v>
      </c>
      <c r="R291" s="22" t="s">
        <v>606</v>
      </c>
      <c r="S291" s="24" t="s">
        <v>569</v>
      </c>
      <c r="T291" s="22" t="s">
        <v>570</v>
      </c>
      <c r="U291" s="22" t="s">
        <v>564</v>
      </c>
      <c r="V291" s="28">
        <v>1.914</v>
      </c>
      <c r="W291" s="28">
        <v>1637</v>
      </c>
      <c r="X291" s="28">
        <v>0.895</v>
      </c>
      <c r="Y291" s="28">
        <v>2565</v>
      </c>
      <c r="Z291" s="25">
        <f t="shared" si="12"/>
        <v>2.809</v>
      </c>
      <c r="AA291" s="25">
        <f t="shared" si="13"/>
        <v>5428.893</v>
      </c>
      <c r="AB291" s="22"/>
    </row>
    <row r="292" spans="1:28" s="37" customFormat="1" ht="14.25">
      <c r="A292" s="19">
        <f t="shared" si="14"/>
        <v>288</v>
      </c>
      <c r="B292" s="20" t="s">
        <v>301</v>
      </c>
      <c r="C292" s="20" t="s">
        <v>302</v>
      </c>
      <c r="D292" s="20" t="s">
        <v>279</v>
      </c>
      <c r="E292" s="20" t="s">
        <v>280</v>
      </c>
      <c r="F292" s="20" t="s">
        <v>281</v>
      </c>
      <c r="G292" s="20" t="s">
        <v>282</v>
      </c>
      <c r="H292" s="21" t="s">
        <v>283</v>
      </c>
      <c r="I292" s="20" t="s">
        <v>90</v>
      </c>
      <c r="J292" s="20" t="s">
        <v>303</v>
      </c>
      <c r="K292" s="20" t="s">
        <v>566</v>
      </c>
      <c r="L292" s="27" t="s">
        <v>612</v>
      </c>
      <c r="M292" s="20" t="s">
        <v>613</v>
      </c>
      <c r="N292" s="22" t="s">
        <v>564</v>
      </c>
      <c r="O292" s="22" t="s">
        <v>580</v>
      </c>
      <c r="P292" s="22" t="s">
        <v>566</v>
      </c>
      <c r="Q292" s="22" t="s">
        <v>1330</v>
      </c>
      <c r="R292" s="22" t="s">
        <v>606</v>
      </c>
      <c r="S292" s="24" t="s">
        <v>569</v>
      </c>
      <c r="T292" s="22" t="s">
        <v>570</v>
      </c>
      <c r="U292" s="22" t="s">
        <v>564</v>
      </c>
      <c r="V292" s="28">
        <v>11.281</v>
      </c>
      <c r="W292" s="28">
        <v>1637</v>
      </c>
      <c r="X292" s="28">
        <v>4.035</v>
      </c>
      <c r="Y292" s="28">
        <v>2565</v>
      </c>
      <c r="Z292" s="25">
        <f t="shared" si="12"/>
        <v>15.316</v>
      </c>
      <c r="AA292" s="25">
        <f t="shared" si="13"/>
        <v>28816.771999999997</v>
      </c>
      <c r="AB292" s="22"/>
    </row>
    <row r="293" spans="1:28" s="37" customFormat="1" ht="14.25">
      <c r="A293" s="19">
        <f t="shared" si="14"/>
        <v>289</v>
      </c>
      <c r="B293" s="20" t="s">
        <v>304</v>
      </c>
      <c r="C293" s="20" t="s">
        <v>305</v>
      </c>
      <c r="D293" s="20" t="s">
        <v>279</v>
      </c>
      <c r="E293" s="20" t="s">
        <v>280</v>
      </c>
      <c r="F293" s="20" t="s">
        <v>281</v>
      </c>
      <c r="G293" s="20" t="s">
        <v>282</v>
      </c>
      <c r="H293" s="21" t="s">
        <v>283</v>
      </c>
      <c r="I293" s="20" t="s">
        <v>90</v>
      </c>
      <c r="J293" s="20" t="s">
        <v>303</v>
      </c>
      <c r="K293" s="20" t="s">
        <v>306</v>
      </c>
      <c r="L293" s="27" t="s">
        <v>612</v>
      </c>
      <c r="M293" s="20" t="s">
        <v>613</v>
      </c>
      <c r="N293" s="22" t="s">
        <v>564</v>
      </c>
      <c r="O293" s="22" t="s">
        <v>590</v>
      </c>
      <c r="P293" s="22" t="s">
        <v>566</v>
      </c>
      <c r="Q293" s="22" t="s">
        <v>1330</v>
      </c>
      <c r="R293" s="22" t="s">
        <v>606</v>
      </c>
      <c r="S293" s="24" t="s">
        <v>569</v>
      </c>
      <c r="T293" s="22" t="s">
        <v>570</v>
      </c>
      <c r="U293" s="22" t="s">
        <v>564</v>
      </c>
      <c r="V293" s="28">
        <v>1.683</v>
      </c>
      <c r="W293" s="28">
        <v>1637</v>
      </c>
      <c r="X293" s="28">
        <v>0.724</v>
      </c>
      <c r="Y293" s="28">
        <v>2565</v>
      </c>
      <c r="Z293" s="25">
        <f t="shared" si="12"/>
        <v>2.407</v>
      </c>
      <c r="AA293" s="25">
        <f t="shared" si="13"/>
        <v>4612.130999999999</v>
      </c>
      <c r="AB293" s="22"/>
    </row>
    <row r="294" spans="1:28" s="37" customFormat="1" ht="14.25">
      <c r="A294" s="19">
        <f t="shared" si="14"/>
        <v>290</v>
      </c>
      <c r="B294" s="20" t="s">
        <v>307</v>
      </c>
      <c r="C294" s="20" t="s">
        <v>308</v>
      </c>
      <c r="D294" s="20" t="s">
        <v>279</v>
      </c>
      <c r="E294" s="20" t="s">
        <v>280</v>
      </c>
      <c r="F294" s="20" t="s">
        <v>281</v>
      </c>
      <c r="G294" s="20" t="s">
        <v>282</v>
      </c>
      <c r="H294" s="21" t="s">
        <v>283</v>
      </c>
      <c r="I294" s="20" t="s">
        <v>309</v>
      </c>
      <c r="J294" s="20" t="s">
        <v>310</v>
      </c>
      <c r="K294" s="20" t="s">
        <v>311</v>
      </c>
      <c r="L294" s="27" t="s">
        <v>612</v>
      </c>
      <c r="M294" s="20" t="s">
        <v>613</v>
      </c>
      <c r="N294" s="22" t="s">
        <v>564</v>
      </c>
      <c r="O294" s="22" t="s">
        <v>753</v>
      </c>
      <c r="P294" s="22" t="s">
        <v>566</v>
      </c>
      <c r="Q294" s="22" t="s">
        <v>1330</v>
      </c>
      <c r="R294" s="22" t="s">
        <v>606</v>
      </c>
      <c r="S294" s="24" t="s">
        <v>569</v>
      </c>
      <c r="T294" s="22" t="s">
        <v>570</v>
      </c>
      <c r="U294" s="22" t="s">
        <v>564</v>
      </c>
      <c r="V294" s="28">
        <v>3.545</v>
      </c>
      <c r="W294" s="28">
        <v>1637</v>
      </c>
      <c r="X294" s="28">
        <v>0.913</v>
      </c>
      <c r="Y294" s="28">
        <v>2565</v>
      </c>
      <c r="Z294" s="25">
        <f t="shared" si="12"/>
        <v>4.458</v>
      </c>
      <c r="AA294" s="25">
        <f t="shared" si="13"/>
        <v>8145.01</v>
      </c>
      <c r="AB294" s="22"/>
    </row>
    <row r="295" spans="1:28" s="37" customFormat="1" ht="12.75">
      <c r="A295" s="19">
        <f t="shared" si="14"/>
        <v>291</v>
      </c>
      <c r="B295" s="20" t="s">
        <v>312</v>
      </c>
      <c r="C295" s="20" t="s">
        <v>313</v>
      </c>
      <c r="D295" s="20" t="s">
        <v>314</v>
      </c>
      <c r="E295" s="20" t="s">
        <v>315</v>
      </c>
      <c r="F295" s="20" t="s">
        <v>316</v>
      </c>
      <c r="G295" s="20" t="s">
        <v>317</v>
      </c>
      <c r="H295" s="20" t="s">
        <v>318</v>
      </c>
      <c r="I295" s="20" t="s">
        <v>788</v>
      </c>
      <c r="J295" s="20" t="s">
        <v>319</v>
      </c>
      <c r="K295" s="20" t="s">
        <v>320</v>
      </c>
      <c r="L295" s="20" t="s">
        <v>612</v>
      </c>
      <c r="M295" s="20" t="s">
        <v>736</v>
      </c>
      <c r="N295" s="22" t="s">
        <v>564</v>
      </c>
      <c r="O295" s="22" t="s">
        <v>795</v>
      </c>
      <c r="P295" s="22" t="s">
        <v>566</v>
      </c>
      <c r="Q295" s="22" t="s">
        <v>567</v>
      </c>
      <c r="R295" s="29" t="s">
        <v>730</v>
      </c>
      <c r="S295" s="29" t="s">
        <v>731</v>
      </c>
      <c r="T295" s="22" t="s">
        <v>570</v>
      </c>
      <c r="U295" s="22" t="s">
        <v>564</v>
      </c>
      <c r="V295" s="25">
        <v>0.922</v>
      </c>
      <c r="W295" s="25">
        <v>1435</v>
      </c>
      <c r="X295" s="25">
        <v>1.327</v>
      </c>
      <c r="Y295" s="25">
        <v>2257</v>
      </c>
      <c r="Z295" s="25">
        <f t="shared" si="12"/>
        <v>2.249</v>
      </c>
      <c r="AA295" s="25">
        <f t="shared" si="13"/>
        <v>4318.109</v>
      </c>
      <c r="AB295" s="23"/>
    </row>
    <row r="296" spans="1:28" s="37" customFormat="1" ht="12.75">
      <c r="A296" s="19">
        <f t="shared" si="14"/>
        <v>292</v>
      </c>
      <c r="B296" s="20" t="s">
        <v>321</v>
      </c>
      <c r="C296" s="20" t="s">
        <v>322</v>
      </c>
      <c r="D296" s="20" t="s">
        <v>323</v>
      </c>
      <c r="E296" s="20" t="s">
        <v>324</v>
      </c>
      <c r="F296" s="20" t="s">
        <v>325</v>
      </c>
      <c r="G296" s="52" t="s">
        <v>326</v>
      </c>
      <c r="H296" s="20" t="s">
        <v>327</v>
      </c>
      <c r="I296" s="20" t="s">
        <v>842</v>
      </c>
      <c r="J296" s="20" t="s">
        <v>328</v>
      </c>
      <c r="K296" s="20" t="s">
        <v>329</v>
      </c>
      <c r="L296" s="20" t="s">
        <v>612</v>
      </c>
      <c r="M296" s="20" t="s">
        <v>625</v>
      </c>
      <c r="N296" s="22" t="s">
        <v>564</v>
      </c>
      <c r="O296" s="22" t="s">
        <v>626</v>
      </c>
      <c r="P296" s="22" t="s">
        <v>566</v>
      </c>
      <c r="Q296" s="22" t="s">
        <v>591</v>
      </c>
      <c r="R296" s="29" t="s">
        <v>606</v>
      </c>
      <c r="S296" s="29" t="s">
        <v>569</v>
      </c>
      <c r="T296" s="22" t="s">
        <v>570</v>
      </c>
      <c r="U296" s="22" t="s">
        <v>564</v>
      </c>
      <c r="V296" s="25">
        <v>5.733</v>
      </c>
      <c r="W296" s="25">
        <v>1637</v>
      </c>
      <c r="X296" s="25">
        <v>14.215</v>
      </c>
      <c r="Y296" s="25">
        <v>2565</v>
      </c>
      <c r="Z296" s="25">
        <f t="shared" si="12"/>
        <v>19.948</v>
      </c>
      <c r="AA296" s="25">
        <f t="shared" si="13"/>
        <v>45846.396</v>
      </c>
      <c r="AB296" s="23"/>
    </row>
    <row r="297" spans="1:28" s="37" customFormat="1" ht="14.25">
      <c r="A297" s="19">
        <f t="shared" si="14"/>
        <v>293</v>
      </c>
      <c r="B297" s="20" t="s">
        <v>330</v>
      </c>
      <c r="C297" s="20" t="s">
        <v>331</v>
      </c>
      <c r="D297" s="20" t="s">
        <v>332</v>
      </c>
      <c r="E297" s="20" t="s">
        <v>333</v>
      </c>
      <c r="F297" s="20" t="s">
        <v>334</v>
      </c>
      <c r="G297" s="20" t="s">
        <v>335</v>
      </c>
      <c r="H297" s="21" t="s">
        <v>336</v>
      </c>
      <c r="I297" s="20" t="s">
        <v>849</v>
      </c>
      <c r="J297" s="20" t="s">
        <v>337</v>
      </c>
      <c r="K297" s="20" t="s">
        <v>226</v>
      </c>
      <c r="L297" s="27" t="s">
        <v>612</v>
      </c>
      <c r="M297" s="20" t="s">
        <v>1371</v>
      </c>
      <c r="N297" s="22" t="s">
        <v>564</v>
      </c>
      <c r="O297" s="22" t="s">
        <v>795</v>
      </c>
      <c r="P297" s="22" t="s">
        <v>566</v>
      </c>
      <c r="Q297" s="22" t="s">
        <v>564</v>
      </c>
      <c r="R297" s="22" t="s">
        <v>1372</v>
      </c>
      <c r="S297" s="24" t="s">
        <v>569</v>
      </c>
      <c r="T297" s="22" t="s">
        <v>570</v>
      </c>
      <c r="U297" s="22" t="s">
        <v>564</v>
      </c>
      <c r="V297" s="28">
        <v>5.185</v>
      </c>
      <c r="W297" s="28">
        <v>1600</v>
      </c>
      <c r="X297" s="28">
        <v>4.774</v>
      </c>
      <c r="Y297" s="28">
        <v>2470</v>
      </c>
      <c r="Z297" s="25">
        <f t="shared" si="12"/>
        <v>9.959</v>
      </c>
      <c r="AA297" s="25">
        <f t="shared" si="13"/>
        <v>20087.78</v>
      </c>
      <c r="AB297" s="22"/>
    </row>
    <row r="298" spans="1:28" s="37" customFormat="1" ht="14.25">
      <c r="A298" s="19">
        <f t="shared" si="14"/>
        <v>294</v>
      </c>
      <c r="B298" s="20" t="s">
        <v>338</v>
      </c>
      <c r="C298" s="20" t="s">
        <v>339</v>
      </c>
      <c r="D298" s="20" t="s">
        <v>340</v>
      </c>
      <c r="E298" s="20" t="s">
        <v>341</v>
      </c>
      <c r="F298" s="20" t="s">
        <v>342</v>
      </c>
      <c r="G298" s="20" t="s">
        <v>343</v>
      </c>
      <c r="H298" s="21" t="s">
        <v>344</v>
      </c>
      <c r="I298" s="20" t="s">
        <v>919</v>
      </c>
      <c r="J298" s="20" t="s">
        <v>51</v>
      </c>
      <c r="K298" s="20" t="s">
        <v>345</v>
      </c>
      <c r="L298" s="27" t="s">
        <v>562</v>
      </c>
      <c r="M298" s="20" t="s">
        <v>604</v>
      </c>
      <c r="N298" s="22" t="s">
        <v>564</v>
      </c>
      <c r="O298" s="22" t="s">
        <v>590</v>
      </c>
      <c r="P298" s="22" t="s">
        <v>566</v>
      </c>
      <c r="Q298" s="22" t="s">
        <v>694</v>
      </c>
      <c r="R298" s="22" t="s">
        <v>606</v>
      </c>
      <c r="S298" s="24" t="s">
        <v>569</v>
      </c>
      <c r="T298" s="22" t="s">
        <v>570</v>
      </c>
      <c r="U298" s="22" t="s">
        <v>564</v>
      </c>
      <c r="V298" s="28">
        <v>0</v>
      </c>
      <c r="W298" s="28">
        <v>0</v>
      </c>
      <c r="X298" s="28">
        <v>12.814</v>
      </c>
      <c r="Y298" s="28">
        <v>2338</v>
      </c>
      <c r="Z298" s="25">
        <f t="shared" si="12"/>
        <v>12.814</v>
      </c>
      <c r="AA298" s="25">
        <f t="shared" si="13"/>
        <v>29959.132</v>
      </c>
      <c r="AB298" s="22"/>
    </row>
    <row r="299" spans="1:28" s="37" customFormat="1" ht="12.75">
      <c r="A299" s="19">
        <f t="shared" si="14"/>
        <v>295</v>
      </c>
      <c r="B299" s="20" t="s">
        <v>346</v>
      </c>
      <c r="C299" s="20" t="s">
        <v>347</v>
      </c>
      <c r="D299" s="20" t="s">
        <v>348</v>
      </c>
      <c r="E299" s="20" t="s">
        <v>349</v>
      </c>
      <c r="F299" s="44" t="s">
        <v>350</v>
      </c>
      <c r="G299" s="44" t="s">
        <v>351</v>
      </c>
      <c r="H299" s="44" t="s">
        <v>352</v>
      </c>
      <c r="I299" s="20" t="s">
        <v>820</v>
      </c>
      <c r="J299" s="20" t="s">
        <v>353</v>
      </c>
      <c r="K299" s="20" t="s">
        <v>354</v>
      </c>
      <c r="L299" s="20" t="s">
        <v>562</v>
      </c>
      <c r="M299" s="20" t="s">
        <v>729</v>
      </c>
      <c r="N299" s="22" t="s">
        <v>564</v>
      </c>
      <c r="O299" s="22" t="s">
        <v>1220</v>
      </c>
      <c r="P299" s="22" t="s">
        <v>694</v>
      </c>
      <c r="Q299" s="22" t="s">
        <v>711</v>
      </c>
      <c r="R299" s="29" t="s">
        <v>730</v>
      </c>
      <c r="S299" s="29" t="s">
        <v>731</v>
      </c>
      <c r="T299" s="22" t="s">
        <v>570</v>
      </c>
      <c r="U299" s="22" t="s">
        <v>564</v>
      </c>
      <c r="V299" s="25"/>
      <c r="W299" s="25"/>
      <c r="X299" s="25">
        <v>18.51</v>
      </c>
      <c r="Y299" s="25">
        <v>2030</v>
      </c>
      <c r="Z299" s="25">
        <f t="shared" si="12"/>
        <v>18.51</v>
      </c>
      <c r="AA299" s="25">
        <f t="shared" si="13"/>
        <v>37575.3</v>
      </c>
      <c r="AB299" s="23"/>
    </row>
    <row r="300" spans="1:28" s="37" customFormat="1" ht="12.75">
      <c r="A300" s="19">
        <f t="shared" si="14"/>
        <v>296</v>
      </c>
      <c r="B300" s="20" t="s">
        <v>355</v>
      </c>
      <c r="C300" s="20" t="s">
        <v>356</v>
      </c>
      <c r="D300" s="20" t="s">
        <v>348</v>
      </c>
      <c r="E300" s="20" t="s">
        <v>349</v>
      </c>
      <c r="F300" s="44" t="s">
        <v>350</v>
      </c>
      <c r="G300" s="44" t="s">
        <v>351</v>
      </c>
      <c r="H300" s="44" t="s">
        <v>352</v>
      </c>
      <c r="I300" s="20" t="s">
        <v>820</v>
      </c>
      <c r="J300" s="20" t="s">
        <v>357</v>
      </c>
      <c r="K300" s="20" t="s">
        <v>358</v>
      </c>
      <c r="L300" s="20" t="s">
        <v>612</v>
      </c>
      <c r="M300" s="20" t="s">
        <v>736</v>
      </c>
      <c r="N300" s="22" t="s">
        <v>564</v>
      </c>
      <c r="O300" s="22" t="s">
        <v>633</v>
      </c>
      <c r="P300" s="22" t="s">
        <v>694</v>
      </c>
      <c r="Q300" s="22" t="s">
        <v>564</v>
      </c>
      <c r="R300" s="29" t="s">
        <v>730</v>
      </c>
      <c r="S300" s="29" t="s">
        <v>731</v>
      </c>
      <c r="T300" s="22" t="s">
        <v>570</v>
      </c>
      <c r="U300" s="22" t="s">
        <v>564</v>
      </c>
      <c r="V300" s="25">
        <v>2.039</v>
      </c>
      <c r="W300" s="25">
        <v>1435</v>
      </c>
      <c r="X300" s="25">
        <v>10.25</v>
      </c>
      <c r="Y300" s="25">
        <v>2257</v>
      </c>
      <c r="Z300" s="25">
        <f t="shared" si="12"/>
        <v>12.289</v>
      </c>
      <c r="AA300" s="25">
        <f t="shared" si="13"/>
        <v>26060.215</v>
      </c>
      <c r="AB300" s="23"/>
    </row>
    <row r="301" spans="1:28" s="37" customFormat="1" ht="12.75">
      <c r="A301" s="19">
        <f t="shared" si="14"/>
        <v>297</v>
      </c>
      <c r="B301" s="20" t="s">
        <v>359</v>
      </c>
      <c r="C301" s="20" t="s">
        <v>360</v>
      </c>
      <c r="D301" s="20" t="s">
        <v>361</v>
      </c>
      <c r="E301" s="20" t="s">
        <v>362</v>
      </c>
      <c r="F301" s="20" t="s">
        <v>363</v>
      </c>
      <c r="G301" s="30">
        <v>569422171</v>
      </c>
      <c r="H301" s="20" t="s">
        <v>364</v>
      </c>
      <c r="I301" s="20" t="s">
        <v>807</v>
      </c>
      <c r="J301" s="20" t="s">
        <v>365</v>
      </c>
      <c r="K301" s="20" t="s">
        <v>366</v>
      </c>
      <c r="L301" s="20" t="s">
        <v>612</v>
      </c>
      <c r="M301" s="20" t="s">
        <v>736</v>
      </c>
      <c r="N301" s="22" t="s">
        <v>564</v>
      </c>
      <c r="O301" s="22" t="s">
        <v>590</v>
      </c>
      <c r="P301" s="22" t="s">
        <v>566</v>
      </c>
      <c r="Q301" s="22" t="s">
        <v>573</v>
      </c>
      <c r="R301" s="29" t="s">
        <v>730</v>
      </c>
      <c r="S301" s="29" t="s">
        <v>731</v>
      </c>
      <c r="T301" s="22" t="s">
        <v>570</v>
      </c>
      <c r="U301" s="22" t="s">
        <v>564</v>
      </c>
      <c r="V301" s="25">
        <v>3.732</v>
      </c>
      <c r="W301" s="25">
        <v>1435</v>
      </c>
      <c r="X301" s="25">
        <v>4.692</v>
      </c>
      <c r="Y301" s="25">
        <v>2257</v>
      </c>
      <c r="Z301" s="25">
        <f t="shared" si="12"/>
        <v>8.424</v>
      </c>
      <c r="AA301" s="25">
        <f t="shared" si="13"/>
        <v>15945.264000000001</v>
      </c>
      <c r="AB301" s="23"/>
    </row>
    <row r="302" spans="1:28" s="37" customFormat="1" ht="14.25">
      <c r="A302" s="19">
        <f t="shared" si="14"/>
        <v>298</v>
      </c>
      <c r="B302" s="20" t="s">
        <v>367</v>
      </c>
      <c r="C302" s="20" t="s">
        <v>368</v>
      </c>
      <c r="D302" s="20" t="s">
        <v>369</v>
      </c>
      <c r="E302" s="20" t="s">
        <v>370</v>
      </c>
      <c r="F302" s="20"/>
      <c r="G302" s="20" t="s">
        <v>371</v>
      </c>
      <c r="H302" s="21" t="s">
        <v>372</v>
      </c>
      <c r="I302" s="20" t="s">
        <v>788</v>
      </c>
      <c r="J302" s="20" t="s">
        <v>373</v>
      </c>
      <c r="K302" s="20" t="s">
        <v>374</v>
      </c>
      <c r="L302" s="20" t="s">
        <v>584</v>
      </c>
      <c r="M302" s="20" t="s">
        <v>585</v>
      </c>
      <c r="N302" s="22" t="s">
        <v>564</v>
      </c>
      <c r="O302" s="22" t="s">
        <v>1515</v>
      </c>
      <c r="P302" s="22" t="s">
        <v>566</v>
      </c>
      <c r="Q302" s="22" t="s">
        <v>567</v>
      </c>
      <c r="R302" s="22" t="s">
        <v>730</v>
      </c>
      <c r="S302" s="22" t="s">
        <v>731</v>
      </c>
      <c r="T302" s="22" t="s">
        <v>570</v>
      </c>
      <c r="U302" s="22" t="s">
        <v>564</v>
      </c>
      <c r="V302" s="28">
        <v>24.418</v>
      </c>
      <c r="W302" s="28">
        <v>1876</v>
      </c>
      <c r="X302" s="28">
        <v>0.358</v>
      </c>
      <c r="Y302" s="28">
        <v>2329</v>
      </c>
      <c r="Z302" s="25">
        <f t="shared" si="12"/>
        <v>24.776</v>
      </c>
      <c r="AA302" s="25">
        <f t="shared" si="13"/>
        <v>46641.95</v>
      </c>
      <c r="AB302" s="23"/>
    </row>
    <row r="303" spans="1:28" s="37" customFormat="1" ht="14.25">
      <c r="A303" s="19">
        <f t="shared" si="14"/>
        <v>299</v>
      </c>
      <c r="B303" s="20" t="s">
        <v>375</v>
      </c>
      <c r="C303" s="20" t="s">
        <v>376</v>
      </c>
      <c r="D303" s="20" t="s">
        <v>369</v>
      </c>
      <c r="E303" s="20" t="s">
        <v>370</v>
      </c>
      <c r="F303" s="20"/>
      <c r="G303" s="20" t="s">
        <v>371</v>
      </c>
      <c r="H303" s="21" t="s">
        <v>372</v>
      </c>
      <c r="I303" s="20" t="s">
        <v>788</v>
      </c>
      <c r="J303" s="20" t="s">
        <v>377</v>
      </c>
      <c r="K303" s="20" t="s">
        <v>378</v>
      </c>
      <c r="L303" s="20" t="s">
        <v>612</v>
      </c>
      <c r="M303" s="20" t="s">
        <v>736</v>
      </c>
      <c r="N303" s="22" t="s">
        <v>564</v>
      </c>
      <c r="O303" s="22" t="s">
        <v>574</v>
      </c>
      <c r="P303" s="22" t="s">
        <v>566</v>
      </c>
      <c r="Q303" s="22" t="s">
        <v>567</v>
      </c>
      <c r="R303" s="22" t="s">
        <v>730</v>
      </c>
      <c r="S303" s="22" t="s">
        <v>731</v>
      </c>
      <c r="T303" s="22" t="s">
        <v>570</v>
      </c>
      <c r="U303" s="22" t="s">
        <v>564</v>
      </c>
      <c r="V303" s="28">
        <v>23.804</v>
      </c>
      <c r="W303" s="28">
        <v>1435</v>
      </c>
      <c r="X303" s="28">
        <v>0.678</v>
      </c>
      <c r="Y303" s="28">
        <v>2257</v>
      </c>
      <c r="Z303" s="25">
        <f t="shared" si="12"/>
        <v>24.482</v>
      </c>
      <c r="AA303" s="25">
        <f t="shared" si="13"/>
        <v>35688.986</v>
      </c>
      <c r="AB303" s="23"/>
    </row>
    <row r="304" spans="1:28" s="37" customFormat="1" ht="12.75">
      <c r="A304" s="19">
        <f t="shared" si="14"/>
        <v>300</v>
      </c>
      <c r="B304" s="20" t="s">
        <v>379</v>
      </c>
      <c r="C304" s="20" t="s">
        <v>380</v>
      </c>
      <c r="D304" s="20" t="s">
        <v>381</v>
      </c>
      <c r="E304" s="20" t="s">
        <v>382</v>
      </c>
      <c r="F304" s="20" t="s">
        <v>383</v>
      </c>
      <c r="G304" s="20" t="s">
        <v>384</v>
      </c>
      <c r="H304" s="20" t="s">
        <v>385</v>
      </c>
      <c r="I304" s="20" t="s">
        <v>807</v>
      </c>
      <c r="J304" s="20" t="s">
        <v>386</v>
      </c>
      <c r="K304" s="20" t="s">
        <v>387</v>
      </c>
      <c r="L304" s="20" t="s">
        <v>562</v>
      </c>
      <c r="M304" s="20" t="s">
        <v>729</v>
      </c>
      <c r="N304" s="22" t="s">
        <v>564</v>
      </c>
      <c r="O304" s="22" t="s">
        <v>795</v>
      </c>
      <c r="P304" s="22" t="s">
        <v>566</v>
      </c>
      <c r="Q304" s="22" t="s">
        <v>664</v>
      </c>
      <c r="R304" s="29" t="s">
        <v>730</v>
      </c>
      <c r="S304" s="29" t="s">
        <v>731</v>
      </c>
      <c r="T304" s="22" t="s">
        <v>570</v>
      </c>
      <c r="U304" s="22" t="s">
        <v>564</v>
      </c>
      <c r="V304" s="25"/>
      <c r="W304" s="25"/>
      <c r="X304" s="25">
        <v>10.783</v>
      </c>
      <c r="Y304" s="25">
        <v>2030</v>
      </c>
      <c r="Z304" s="25">
        <f t="shared" si="12"/>
        <v>10.783</v>
      </c>
      <c r="AA304" s="25">
        <f t="shared" si="13"/>
        <v>21889.489999999998</v>
      </c>
      <c r="AB304" s="23"/>
    </row>
    <row r="305" spans="1:28" s="37" customFormat="1" ht="14.25">
      <c r="A305" s="19">
        <f t="shared" si="14"/>
        <v>301</v>
      </c>
      <c r="B305" s="20" t="s">
        <v>388</v>
      </c>
      <c r="C305" s="20" t="s">
        <v>389</v>
      </c>
      <c r="D305" s="20" t="s">
        <v>390</v>
      </c>
      <c r="E305" s="20" t="s">
        <v>391</v>
      </c>
      <c r="F305" s="52" t="s">
        <v>392</v>
      </c>
      <c r="G305" s="20" t="s">
        <v>393</v>
      </c>
      <c r="H305" s="21" t="s">
        <v>394</v>
      </c>
      <c r="I305" s="20" t="s">
        <v>395</v>
      </c>
      <c r="J305" s="20" t="s">
        <v>396</v>
      </c>
      <c r="K305" s="20" t="s">
        <v>664</v>
      </c>
      <c r="L305" s="27" t="s">
        <v>562</v>
      </c>
      <c r="M305" s="20" t="s">
        <v>604</v>
      </c>
      <c r="N305" s="22" t="s">
        <v>564</v>
      </c>
      <c r="O305" s="22" t="s">
        <v>164</v>
      </c>
      <c r="P305" s="22" t="s">
        <v>566</v>
      </c>
      <c r="Q305" s="22" t="s">
        <v>694</v>
      </c>
      <c r="R305" s="22" t="s">
        <v>606</v>
      </c>
      <c r="S305" s="24" t="s">
        <v>569</v>
      </c>
      <c r="T305" s="22" t="s">
        <v>570</v>
      </c>
      <c r="U305" s="22" t="s">
        <v>564</v>
      </c>
      <c r="V305" s="28">
        <v>0</v>
      </c>
      <c r="W305" s="28">
        <v>0</v>
      </c>
      <c r="X305" s="28">
        <v>0.42</v>
      </c>
      <c r="Y305" s="28">
        <v>2338</v>
      </c>
      <c r="Z305" s="25">
        <f t="shared" si="12"/>
        <v>0.42</v>
      </c>
      <c r="AA305" s="25">
        <f t="shared" si="13"/>
        <v>981.9599999999999</v>
      </c>
      <c r="AB305" s="23"/>
    </row>
    <row r="306" spans="1:28" s="37" customFormat="1" ht="14.25">
      <c r="A306" s="19">
        <f t="shared" si="14"/>
        <v>302</v>
      </c>
      <c r="B306" s="20" t="s">
        <v>397</v>
      </c>
      <c r="C306" s="20" t="s">
        <v>398</v>
      </c>
      <c r="D306" s="20" t="s">
        <v>390</v>
      </c>
      <c r="E306" s="20" t="s">
        <v>391</v>
      </c>
      <c r="F306" s="52" t="s">
        <v>392</v>
      </c>
      <c r="G306" s="20" t="s">
        <v>393</v>
      </c>
      <c r="H306" s="21" t="s">
        <v>394</v>
      </c>
      <c r="I306" s="20" t="s">
        <v>677</v>
      </c>
      <c r="J306" s="20" t="s">
        <v>399</v>
      </c>
      <c r="K306" s="20" t="s">
        <v>400</v>
      </c>
      <c r="L306" s="27" t="s">
        <v>612</v>
      </c>
      <c r="M306" s="20" t="s">
        <v>613</v>
      </c>
      <c r="N306" s="22" t="s">
        <v>564</v>
      </c>
      <c r="O306" s="22" t="s">
        <v>614</v>
      </c>
      <c r="P306" s="22" t="s">
        <v>566</v>
      </c>
      <c r="Q306" s="22" t="s">
        <v>564</v>
      </c>
      <c r="R306" s="22" t="s">
        <v>606</v>
      </c>
      <c r="S306" s="24" t="s">
        <v>569</v>
      </c>
      <c r="T306" s="22" t="s">
        <v>570</v>
      </c>
      <c r="U306" s="22" t="s">
        <v>564</v>
      </c>
      <c r="V306" s="28">
        <v>20.16</v>
      </c>
      <c r="W306" s="28">
        <v>1637</v>
      </c>
      <c r="X306" s="28">
        <v>25.253</v>
      </c>
      <c r="Y306" s="28">
        <v>2565</v>
      </c>
      <c r="Z306" s="25">
        <f t="shared" si="12"/>
        <v>45.413</v>
      </c>
      <c r="AA306" s="25">
        <f t="shared" si="13"/>
        <v>97775.86499999999</v>
      </c>
      <c r="AB306" s="23"/>
    </row>
    <row r="307" spans="1:28" s="37" customFormat="1" ht="12.75">
      <c r="A307" s="19">
        <f t="shared" si="14"/>
        <v>303</v>
      </c>
      <c r="B307" s="20" t="s">
        <v>401</v>
      </c>
      <c r="C307" s="20" t="s">
        <v>402</v>
      </c>
      <c r="D307" s="20" t="s">
        <v>403</v>
      </c>
      <c r="E307" s="20" t="s">
        <v>404</v>
      </c>
      <c r="F307" s="52" t="s">
        <v>405</v>
      </c>
      <c r="G307" s="20" t="s">
        <v>406</v>
      </c>
      <c r="H307" s="20" t="s">
        <v>407</v>
      </c>
      <c r="I307" s="20" t="s">
        <v>658</v>
      </c>
      <c r="J307" s="20" t="s">
        <v>1010</v>
      </c>
      <c r="K307" s="20" t="s">
        <v>408</v>
      </c>
      <c r="L307" s="20" t="s">
        <v>612</v>
      </c>
      <c r="M307" s="20" t="s">
        <v>625</v>
      </c>
      <c r="N307" s="22" t="s">
        <v>564</v>
      </c>
      <c r="O307" s="22" t="s">
        <v>574</v>
      </c>
      <c r="P307" s="22" t="s">
        <v>566</v>
      </c>
      <c r="Q307" s="22" t="s">
        <v>566</v>
      </c>
      <c r="R307" s="29" t="s">
        <v>606</v>
      </c>
      <c r="S307" s="29" t="s">
        <v>569</v>
      </c>
      <c r="T307" s="22" t="s">
        <v>570</v>
      </c>
      <c r="U307" s="22" t="s">
        <v>564</v>
      </c>
      <c r="V307" s="25">
        <v>5.14</v>
      </c>
      <c r="W307" s="25">
        <v>1637</v>
      </c>
      <c r="X307" s="25">
        <v>9.656</v>
      </c>
      <c r="Y307" s="25">
        <v>2565</v>
      </c>
      <c r="Z307" s="25">
        <f t="shared" si="12"/>
        <v>14.796</v>
      </c>
      <c r="AA307" s="25">
        <f t="shared" si="13"/>
        <v>33181.82000000001</v>
      </c>
      <c r="AB307" s="23"/>
    </row>
    <row r="308" spans="1:28" s="37" customFormat="1" ht="14.25">
      <c r="A308" s="19">
        <f t="shared" si="14"/>
        <v>304</v>
      </c>
      <c r="B308" s="20" t="s">
        <v>409</v>
      </c>
      <c r="C308" s="20" t="s">
        <v>410</v>
      </c>
      <c r="D308" s="20" t="s">
        <v>411</v>
      </c>
      <c r="E308" s="20" t="s">
        <v>412</v>
      </c>
      <c r="F308" s="52" t="s">
        <v>413</v>
      </c>
      <c r="G308" s="20" t="s">
        <v>414</v>
      </c>
      <c r="H308" s="21" t="s">
        <v>415</v>
      </c>
      <c r="I308" s="20" t="s">
        <v>416</v>
      </c>
      <c r="J308" s="20" t="s">
        <v>416</v>
      </c>
      <c r="K308" s="20" t="s">
        <v>417</v>
      </c>
      <c r="L308" s="27" t="s">
        <v>680</v>
      </c>
      <c r="M308" s="24" t="s">
        <v>613</v>
      </c>
      <c r="N308" s="22" t="s">
        <v>564</v>
      </c>
      <c r="O308" s="22" t="s">
        <v>565</v>
      </c>
      <c r="P308" s="22" t="s">
        <v>566</v>
      </c>
      <c r="Q308" s="22" t="s">
        <v>765</v>
      </c>
      <c r="R308" s="22" t="s">
        <v>606</v>
      </c>
      <c r="S308" s="24" t="s">
        <v>569</v>
      </c>
      <c r="T308" s="22" t="s">
        <v>570</v>
      </c>
      <c r="U308" s="22" t="s">
        <v>564</v>
      </c>
      <c r="V308" s="28">
        <v>29.576</v>
      </c>
      <c r="W308" s="28">
        <v>1637</v>
      </c>
      <c r="X308" s="28">
        <v>59.178</v>
      </c>
      <c r="Y308" s="28">
        <v>2565</v>
      </c>
      <c r="Z308" s="25">
        <f t="shared" si="12"/>
        <v>88.75399999999999</v>
      </c>
      <c r="AA308" s="25">
        <f t="shared" si="13"/>
        <v>200207.48200000002</v>
      </c>
      <c r="AB308" s="23"/>
    </row>
    <row r="309" spans="1:28" s="37" customFormat="1" ht="14.25">
      <c r="A309" s="19">
        <f t="shared" si="14"/>
        <v>305</v>
      </c>
      <c r="B309" s="20" t="s">
        <v>418</v>
      </c>
      <c r="C309" s="20" t="s">
        <v>419</v>
      </c>
      <c r="D309" s="20" t="s">
        <v>411</v>
      </c>
      <c r="E309" s="20" t="s">
        <v>412</v>
      </c>
      <c r="F309" s="52" t="s">
        <v>413</v>
      </c>
      <c r="G309" s="20" t="s">
        <v>414</v>
      </c>
      <c r="H309" s="21" t="s">
        <v>415</v>
      </c>
      <c r="I309" s="20" t="s">
        <v>416</v>
      </c>
      <c r="J309" s="20" t="s">
        <v>416</v>
      </c>
      <c r="K309" s="20" t="s">
        <v>417</v>
      </c>
      <c r="L309" s="27" t="s">
        <v>562</v>
      </c>
      <c r="M309" s="20" t="s">
        <v>747</v>
      </c>
      <c r="N309" s="22" t="s">
        <v>564</v>
      </c>
      <c r="O309" s="22" t="s">
        <v>590</v>
      </c>
      <c r="P309" s="22" t="s">
        <v>566</v>
      </c>
      <c r="Q309" s="22" t="s">
        <v>765</v>
      </c>
      <c r="R309" s="22" t="s">
        <v>606</v>
      </c>
      <c r="S309" s="24" t="s">
        <v>569</v>
      </c>
      <c r="T309" s="22" t="s">
        <v>570</v>
      </c>
      <c r="U309" s="22" t="s">
        <v>564</v>
      </c>
      <c r="V309" s="28">
        <v>0</v>
      </c>
      <c r="W309" s="28">
        <v>0</v>
      </c>
      <c r="X309" s="28">
        <v>0.732</v>
      </c>
      <c r="Y309" s="28">
        <v>2338</v>
      </c>
      <c r="Z309" s="25">
        <f t="shared" si="12"/>
        <v>0.732</v>
      </c>
      <c r="AA309" s="25">
        <f t="shared" si="13"/>
        <v>1711.416</v>
      </c>
      <c r="AB309" s="23"/>
    </row>
    <row r="310" spans="1:28" s="37" customFormat="1" ht="14.25">
      <c r="A310" s="19">
        <f t="shared" si="14"/>
        <v>306</v>
      </c>
      <c r="B310" s="20" t="s">
        <v>420</v>
      </c>
      <c r="C310" s="20" t="s">
        <v>421</v>
      </c>
      <c r="D310" s="20" t="s">
        <v>422</v>
      </c>
      <c r="E310" s="20" t="s">
        <v>423</v>
      </c>
      <c r="F310" s="20" t="s">
        <v>424</v>
      </c>
      <c r="G310" s="20" t="s">
        <v>425</v>
      </c>
      <c r="H310" s="21" t="s">
        <v>426</v>
      </c>
      <c r="I310" s="20" t="s">
        <v>907</v>
      </c>
      <c r="J310" s="20" t="s">
        <v>427</v>
      </c>
      <c r="K310" s="20" t="s">
        <v>428</v>
      </c>
      <c r="L310" s="27" t="s">
        <v>612</v>
      </c>
      <c r="M310" s="20" t="s">
        <v>613</v>
      </c>
      <c r="N310" s="22" t="s">
        <v>566</v>
      </c>
      <c r="O310" s="22" t="s">
        <v>590</v>
      </c>
      <c r="P310" s="22" t="s">
        <v>566</v>
      </c>
      <c r="Q310" s="22" t="s">
        <v>591</v>
      </c>
      <c r="R310" s="22" t="s">
        <v>606</v>
      </c>
      <c r="S310" s="24" t="s">
        <v>569</v>
      </c>
      <c r="T310" s="22" t="s">
        <v>570</v>
      </c>
      <c r="U310" s="22" t="s">
        <v>564</v>
      </c>
      <c r="V310" s="28">
        <v>1.137</v>
      </c>
      <c r="W310" s="28">
        <v>1637</v>
      </c>
      <c r="X310" s="28">
        <v>1.805</v>
      </c>
      <c r="Y310" s="28">
        <v>2565</v>
      </c>
      <c r="Z310" s="25">
        <f t="shared" si="12"/>
        <v>2.942</v>
      </c>
      <c r="AA310" s="25">
        <f t="shared" si="13"/>
        <v>6491.094</v>
      </c>
      <c r="AB310" s="22"/>
    </row>
    <row r="311" spans="1:28" s="37" customFormat="1" ht="14.25">
      <c r="A311" s="19">
        <f t="shared" si="14"/>
        <v>307</v>
      </c>
      <c r="B311" s="20" t="s">
        <v>429</v>
      </c>
      <c r="C311" s="20" t="s">
        <v>430</v>
      </c>
      <c r="D311" s="20" t="s">
        <v>431</v>
      </c>
      <c r="E311" s="20" t="s">
        <v>432</v>
      </c>
      <c r="F311" s="20" t="s">
        <v>433</v>
      </c>
      <c r="G311" s="20" t="s">
        <v>434</v>
      </c>
      <c r="H311" s="21" t="s">
        <v>435</v>
      </c>
      <c r="I311" s="20" t="s">
        <v>807</v>
      </c>
      <c r="J311" s="20" t="s">
        <v>734</v>
      </c>
      <c r="K311" s="20" t="s">
        <v>436</v>
      </c>
      <c r="L311" s="27" t="s">
        <v>562</v>
      </c>
      <c r="M311" s="20" t="s">
        <v>729</v>
      </c>
      <c r="N311" s="22" t="s">
        <v>564</v>
      </c>
      <c r="O311" s="22" t="s">
        <v>590</v>
      </c>
      <c r="P311" s="22" t="s">
        <v>566</v>
      </c>
      <c r="Q311" s="22" t="s">
        <v>664</v>
      </c>
      <c r="R311" s="22" t="s">
        <v>730</v>
      </c>
      <c r="S311" s="22" t="s">
        <v>731</v>
      </c>
      <c r="T311" s="22" t="s">
        <v>570</v>
      </c>
      <c r="U311" s="22" t="s">
        <v>564</v>
      </c>
      <c r="V311" s="28">
        <v>0</v>
      </c>
      <c r="W311" s="28">
        <v>0</v>
      </c>
      <c r="X311" s="28">
        <v>52.462</v>
      </c>
      <c r="Y311" s="28">
        <v>2030</v>
      </c>
      <c r="Z311" s="25">
        <f t="shared" si="12"/>
        <v>52.462</v>
      </c>
      <c r="AA311" s="25">
        <f t="shared" si="13"/>
        <v>106497.86</v>
      </c>
      <c r="AB311" s="22"/>
    </row>
    <row r="312" spans="1:28" s="37" customFormat="1" ht="14.25">
      <c r="A312" s="19">
        <f t="shared" si="14"/>
        <v>308</v>
      </c>
      <c r="B312" s="20" t="s">
        <v>437</v>
      </c>
      <c r="C312" s="20" t="s">
        <v>438</v>
      </c>
      <c r="D312" s="20" t="s">
        <v>439</v>
      </c>
      <c r="E312" s="20" t="s">
        <v>440</v>
      </c>
      <c r="F312" s="20" t="s">
        <v>441</v>
      </c>
      <c r="G312" s="20" t="s">
        <v>442</v>
      </c>
      <c r="H312" s="21" t="s">
        <v>443</v>
      </c>
      <c r="I312" s="20" t="s">
        <v>601</v>
      </c>
      <c r="J312" s="20" t="s">
        <v>444</v>
      </c>
      <c r="K312" s="20" t="s">
        <v>445</v>
      </c>
      <c r="L312" s="27" t="s">
        <v>562</v>
      </c>
      <c r="M312" s="20" t="s">
        <v>604</v>
      </c>
      <c r="N312" s="22" t="s">
        <v>564</v>
      </c>
      <c r="O312" s="22" t="s">
        <v>769</v>
      </c>
      <c r="P312" s="22" t="s">
        <v>566</v>
      </c>
      <c r="Q312" s="22" t="s">
        <v>566</v>
      </c>
      <c r="R312" s="22" t="s">
        <v>606</v>
      </c>
      <c r="S312" s="24" t="s">
        <v>569</v>
      </c>
      <c r="T312" s="22" t="s">
        <v>570</v>
      </c>
      <c r="U312" s="22" t="s">
        <v>564</v>
      </c>
      <c r="V312" s="28">
        <v>0</v>
      </c>
      <c r="W312" s="28">
        <v>0</v>
      </c>
      <c r="X312" s="28">
        <v>2.441</v>
      </c>
      <c r="Y312" s="28">
        <v>2338</v>
      </c>
      <c r="Z312" s="25">
        <f t="shared" si="12"/>
        <v>2.441</v>
      </c>
      <c r="AA312" s="25">
        <f t="shared" si="13"/>
        <v>5707.058</v>
      </c>
      <c r="AB312" s="22"/>
    </row>
    <row r="313" spans="1:28" s="37" customFormat="1" ht="14.25" customHeight="1">
      <c r="A313" s="19">
        <f t="shared" si="14"/>
        <v>309</v>
      </c>
      <c r="B313" s="20" t="s">
        <v>446</v>
      </c>
      <c r="C313" s="20" t="s">
        <v>447</v>
      </c>
      <c r="D313" s="20" t="s">
        <v>439</v>
      </c>
      <c r="E313" s="20" t="s">
        <v>440</v>
      </c>
      <c r="F313" s="20" t="s">
        <v>441</v>
      </c>
      <c r="G313" s="20" t="s">
        <v>442</v>
      </c>
      <c r="H313" s="21" t="s">
        <v>443</v>
      </c>
      <c r="I313" s="20" t="s">
        <v>601</v>
      </c>
      <c r="J313" s="20" t="s">
        <v>444</v>
      </c>
      <c r="K313" s="20" t="s">
        <v>445</v>
      </c>
      <c r="L313" s="27" t="s">
        <v>562</v>
      </c>
      <c r="M313" s="20" t="s">
        <v>604</v>
      </c>
      <c r="N313" s="22" t="s">
        <v>564</v>
      </c>
      <c r="O313" s="22" t="s">
        <v>1220</v>
      </c>
      <c r="P313" s="22" t="s">
        <v>566</v>
      </c>
      <c r="Q313" s="22" t="s">
        <v>566</v>
      </c>
      <c r="R313" s="22" t="s">
        <v>606</v>
      </c>
      <c r="S313" s="24" t="s">
        <v>569</v>
      </c>
      <c r="T313" s="22" t="s">
        <v>570</v>
      </c>
      <c r="U313" s="22" t="s">
        <v>564</v>
      </c>
      <c r="V313" s="28">
        <v>0</v>
      </c>
      <c r="W313" s="28">
        <v>0</v>
      </c>
      <c r="X313" s="28">
        <v>9.095</v>
      </c>
      <c r="Y313" s="28">
        <v>2338</v>
      </c>
      <c r="Z313" s="25">
        <f t="shared" si="12"/>
        <v>9.095</v>
      </c>
      <c r="AA313" s="25">
        <f t="shared" si="13"/>
        <v>21264.11</v>
      </c>
      <c r="AB313" s="22"/>
    </row>
    <row r="314" spans="1:28" s="37" customFormat="1" ht="14.25" customHeight="1">
      <c r="A314" s="19">
        <f t="shared" si="14"/>
        <v>310</v>
      </c>
      <c r="B314" s="20" t="s">
        <v>448</v>
      </c>
      <c r="C314" s="20" t="s">
        <v>449</v>
      </c>
      <c r="D314" s="20" t="s">
        <v>439</v>
      </c>
      <c r="E314" s="20" t="s">
        <v>440</v>
      </c>
      <c r="F314" s="20" t="s">
        <v>441</v>
      </c>
      <c r="G314" s="20" t="s">
        <v>442</v>
      </c>
      <c r="H314" s="21" t="s">
        <v>443</v>
      </c>
      <c r="I314" s="20" t="s">
        <v>601</v>
      </c>
      <c r="J314" s="20" t="s">
        <v>450</v>
      </c>
      <c r="K314" s="20" t="s">
        <v>451</v>
      </c>
      <c r="L314" s="27" t="s">
        <v>680</v>
      </c>
      <c r="M314" s="20" t="s">
        <v>613</v>
      </c>
      <c r="N314" s="22" t="s">
        <v>564</v>
      </c>
      <c r="O314" s="22" t="s">
        <v>614</v>
      </c>
      <c r="P314" s="22" t="s">
        <v>566</v>
      </c>
      <c r="Q314" s="22" t="s">
        <v>566</v>
      </c>
      <c r="R314" s="22" t="s">
        <v>606</v>
      </c>
      <c r="S314" s="24" t="s">
        <v>569</v>
      </c>
      <c r="T314" s="22" t="s">
        <v>570</v>
      </c>
      <c r="U314" s="22" t="s">
        <v>564</v>
      </c>
      <c r="V314" s="28">
        <v>19.097</v>
      </c>
      <c r="W314" s="28">
        <v>1637</v>
      </c>
      <c r="X314" s="28">
        <v>69.596</v>
      </c>
      <c r="Y314" s="28">
        <v>2565</v>
      </c>
      <c r="Z314" s="25">
        <f t="shared" si="12"/>
        <v>88.69300000000001</v>
      </c>
      <c r="AA314" s="25">
        <f t="shared" si="13"/>
        <v>209775.529</v>
      </c>
      <c r="AB314" s="22"/>
    </row>
    <row r="315" spans="1:28" s="37" customFormat="1" ht="14.25" customHeight="1">
      <c r="A315" s="19">
        <f t="shared" si="14"/>
        <v>311</v>
      </c>
      <c r="B315" s="20" t="s">
        <v>452</v>
      </c>
      <c r="C315" s="20" t="s">
        <v>453</v>
      </c>
      <c r="D315" s="20" t="s">
        <v>454</v>
      </c>
      <c r="E315" s="20" t="s">
        <v>455</v>
      </c>
      <c r="F315" s="20" t="s">
        <v>456</v>
      </c>
      <c r="G315" s="20" t="s">
        <v>457</v>
      </c>
      <c r="H315" s="21" t="s">
        <v>458</v>
      </c>
      <c r="I315" s="20" t="s">
        <v>459</v>
      </c>
      <c r="J315" s="20" t="s">
        <v>460</v>
      </c>
      <c r="K315" s="20" t="s">
        <v>711</v>
      </c>
      <c r="L315" s="27" t="s">
        <v>665</v>
      </c>
      <c r="M315" s="20" t="s">
        <v>747</v>
      </c>
      <c r="N315" s="22" t="s">
        <v>564</v>
      </c>
      <c r="O315" s="22" t="s">
        <v>769</v>
      </c>
      <c r="P315" s="22" t="s">
        <v>566</v>
      </c>
      <c r="Q315" s="22" t="s">
        <v>564</v>
      </c>
      <c r="R315" s="22" t="s">
        <v>606</v>
      </c>
      <c r="S315" s="24" t="s">
        <v>569</v>
      </c>
      <c r="T315" s="22" t="s">
        <v>570</v>
      </c>
      <c r="U315" s="22" t="s">
        <v>564</v>
      </c>
      <c r="V315" s="28">
        <v>0</v>
      </c>
      <c r="W315" s="28">
        <v>0</v>
      </c>
      <c r="X315" s="28">
        <v>0.07</v>
      </c>
      <c r="Y315" s="28">
        <v>2338</v>
      </c>
      <c r="Z315" s="25">
        <f t="shared" si="12"/>
        <v>0.07</v>
      </c>
      <c r="AA315" s="25">
        <f t="shared" si="13"/>
        <v>163.66000000000003</v>
      </c>
      <c r="AB315" s="23"/>
    </row>
    <row r="316" spans="1:28" s="37" customFormat="1" ht="14.25">
      <c r="A316" s="19">
        <f t="shared" si="14"/>
        <v>312</v>
      </c>
      <c r="B316" s="20" t="s">
        <v>461</v>
      </c>
      <c r="C316" s="20" t="s">
        <v>462</v>
      </c>
      <c r="D316" s="20" t="s">
        <v>454</v>
      </c>
      <c r="E316" s="20" t="s">
        <v>455</v>
      </c>
      <c r="F316" s="20" t="s">
        <v>456</v>
      </c>
      <c r="G316" s="20" t="s">
        <v>457</v>
      </c>
      <c r="H316" s="21" t="s">
        <v>458</v>
      </c>
      <c r="I316" s="20" t="s">
        <v>459</v>
      </c>
      <c r="J316" s="20" t="s">
        <v>460</v>
      </c>
      <c r="K316" s="20" t="s">
        <v>1330</v>
      </c>
      <c r="L316" s="27" t="s">
        <v>680</v>
      </c>
      <c r="M316" s="24" t="s">
        <v>613</v>
      </c>
      <c r="N316" s="22" t="s">
        <v>564</v>
      </c>
      <c r="O316" s="22" t="s">
        <v>651</v>
      </c>
      <c r="P316" s="22" t="s">
        <v>566</v>
      </c>
      <c r="Q316" s="22" t="s">
        <v>564</v>
      </c>
      <c r="R316" s="22" t="s">
        <v>606</v>
      </c>
      <c r="S316" s="24" t="s">
        <v>569</v>
      </c>
      <c r="T316" s="22" t="s">
        <v>570</v>
      </c>
      <c r="U316" s="22" t="s">
        <v>564</v>
      </c>
      <c r="V316" s="28">
        <v>52.98</v>
      </c>
      <c r="W316" s="28">
        <v>1637</v>
      </c>
      <c r="X316" s="28">
        <v>143.22</v>
      </c>
      <c r="Y316" s="28">
        <v>2565</v>
      </c>
      <c r="Z316" s="25">
        <f t="shared" si="12"/>
        <v>196.2</v>
      </c>
      <c r="AA316" s="25">
        <f t="shared" si="13"/>
        <v>454087.56</v>
      </c>
      <c r="AB316" s="23"/>
    </row>
    <row r="317" spans="1:28" s="37" customFormat="1" ht="14.25">
      <c r="A317" s="19">
        <f t="shared" si="14"/>
        <v>313</v>
      </c>
      <c r="B317" s="20" t="s">
        <v>463</v>
      </c>
      <c r="C317" s="20" t="s">
        <v>464</v>
      </c>
      <c r="D317" s="20" t="s">
        <v>465</v>
      </c>
      <c r="E317" s="20" t="s">
        <v>466</v>
      </c>
      <c r="F317" s="20" t="s">
        <v>467</v>
      </c>
      <c r="G317" s="20" t="s">
        <v>468</v>
      </c>
      <c r="H317" s="21" t="s">
        <v>469</v>
      </c>
      <c r="I317" s="20" t="s">
        <v>470</v>
      </c>
      <c r="J317" s="20" t="s">
        <v>470</v>
      </c>
      <c r="K317" s="20"/>
      <c r="L317" s="20" t="s">
        <v>562</v>
      </c>
      <c r="M317" s="20" t="s">
        <v>604</v>
      </c>
      <c r="N317" s="22" t="s">
        <v>564</v>
      </c>
      <c r="O317" s="22" t="s">
        <v>590</v>
      </c>
      <c r="P317" s="22" t="s">
        <v>566</v>
      </c>
      <c r="Q317" s="22" t="s">
        <v>765</v>
      </c>
      <c r="R317" s="22" t="s">
        <v>606</v>
      </c>
      <c r="S317" s="24" t="s">
        <v>569</v>
      </c>
      <c r="T317" s="22" t="s">
        <v>570</v>
      </c>
      <c r="U317" s="22" t="s">
        <v>564</v>
      </c>
      <c r="V317" s="28">
        <v>0</v>
      </c>
      <c r="W317" s="28">
        <v>0</v>
      </c>
      <c r="X317" s="28">
        <v>8.767</v>
      </c>
      <c r="Y317" s="28">
        <v>2338</v>
      </c>
      <c r="Z317" s="25">
        <f t="shared" si="12"/>
        <v>8.767</v>
      </c>
      <c r="AA317" s="25">
        <f t="shared" si="13"/>
        <v>20497.246</v>
      </c>
      <c r="AB317" s="22"/>
    </row>
    <row r="318" spans="1:28" s="37" customFormat="1" ht="14.25">
      <c r="A318" s="19">
        <f t="shared" si="14"/>
        <v>314</v>
      </c>
      <c r="B318" s="20" t="s">
        <v>471</v>
      </c>
      <c r="C318" s="20" t="s">
        <v>472</v>
      </c>
      <c r="D318" s="20" t="s">
        <v>465</v>
      </c>
      <c r="E318" s="20" t="s">
        <v>466</v>
      </c>
      <c r="F318" s="20" t="s">
        <v>467</v>
      </c>
      <c r="G318" s="20" t="s">
        <v>468</v>
      </c>
      <c r="H318" s="21" t="s">
        <v>469</v>
      </c>
      <c r="I318" s="20" t="s">
        <v>473</v>
      </c>
      <c r="J318" s="20" t="s">
        <v>473</v>
      </c>
      <c r="K318" s="20" t="s">
        <v>566</v>
      </c>
      <c r="L318" s="20" t="s">
        <v>680</v>
      </c>
      <c r="M318" s="20" t="s">
        <v>613</v>
      </c>
      <c r="N318" s="22" t="s">
        <v>564</v>
      </c>
      <c r="O318" s="22" t="s">
        <v>586</v>
      </c>
      <c r="P318" s="22" t="s">
        <v>566</v>
      </c>
      <c r="Q318" s="22" t="s">
        <v>822</v>
      </c>
      <c r="R318" s="22" t="s">
        <v>606</v>
      </c>
      <c r="S318" s="24" t="s">
        <v>569</v>
      </c>
      <c r="T318" s="22" t="s">
        <v>570</v>
      </c>
      <c r="U318" s="22" t="s">
        <v>564</v>
      </c>
      <c r="V318" s="28">
        <v>29.52</v>
      </c>
      <c r="W318" s="28">
        <v>1637</v>
      </c>
      <c r="X318" s="28">
        <v>117.47</v>
      </c>
      <c r="Y318" s="28">
        <v>2565</v>
      </c>
      <c r="Z318" s="25">
        <f t="shared" si="12"/>
        <v>146.99</v>
      </c>
      <c r="AA318" s="25">
        <f t="shared" si="13"/>
        <v>349634.79</v>
      </c>
      <c r="AB318" s="22"/>
    </row>
    <row r="319" spans="1:28" s="37" customFormat="1" ht="14.25">
      <c r="A319" s="19">
        <f t="shared" si="14"/>
        <v>315</v>
      </c>
      <c r="B319" s="20" t="s">
        <v>474</v>
      </c>
      <c r="C319" s="20" t="s">
        <v>475</v>
      </c>
      <c r="D319" s="20" t="s">
        <v>465</v>
      </c>
      <c r="E319" s="20" t="s">
        <v>466</v>
      </c>
      <c r="F319" s="20" t="s">
        <v>467</v>
      </c>
      <c r="G319" s="20" t="s">
        <v>468</v>
      </c>
      <c r="H319" s="21" t="s">
        <v>469</v>
      </c>
      <c r="I319" s="20" t="s">
        <v>473</v>
      </c>
      <c r="J319" s="20" t="s">
        <v>473</v>
      </c>
      <c r="K319" s="20" t="s">
        <v>564</v>
      </c>
      <c r="L319" s="20" t="s">
        <v>562</v>
      </c>
      <c r="M319" s="20" t="s">
        <v>604</v>
      </c>
      <c r="N319" s="22" t="s">
        <v>564</v>
      </c>
      <c r="O319" s="22" t="s">
        <v>1475</v>
      </c>
      <c r="P319" s="22" t="s">
        <v>566</v>
      </c>
      <c r="Q319" s="22" t="s">
        <v>822</v>
      </c>
      <c r="R319" s="22" t="s">
        <v>606</v>
      </c>
      <c r="S319" s="24" t="s">
        <v>569</v>
      </c>
      <c r="T319" s="22" t="s">
        <v>570</v>
      </c>
      <c r="U319" s="22" t="s">
        <v>564</v>
      </c>
      <c r="V319" s="28">
        <v>0</v>
      </c>
      <c r="W319" s="28">
        <v>0</v>
      </c>
      <c r="X319" s="28">
        <v>8.464</v>
      </c>
      <c r="Y319" s="28">
        <v>2338</v>
      </c>
      <c r="Z319" s="25">
        <f aca="true" t="shared" si="15" ref="Z319:Z326">V319+X319</f>
        <v>8.464</v>
      </c>
      <c r="AA319" s="25">
        <f aca="true" t="shared" si="16" ref="AA319:AA326">V319*W319+X319*Y319</f>
        <v>19788.832000000002</v>
      </c>
      <c r="AB319" s="22"/>
    </row>
    <row r="320" spans="1:28" s="37" customFormat="1" ht="14.25">
      <c r="A320" s="19">
        <f t="shared" si="14"/>
        <v>316</v>
      </c>
      <c r="B320" s="20" t="s">
        <v>476</v>
      </c>
      <c r="C320" s="20" t="s">
        <v>477</v>
      </c>
      <c r="D320" s="20" t="s">
        <v>478</v>
      </c>
      <c r="E320" s="20" t="s">
        <v>479</v>
      </c>
      <c r="F320" s="20" t="s">
        <v>480</v>
      </c>
      <c r="G320" s="20" t="s">
        <v>481</v>
      </c>
      <c r="H320" s="21" t="s">
        <v>482</v>
      </c>
      <c r="I320" s="20" t="s">
        <v>483</v>
      </c>
      <c r="J320" s="20" t="s">
        <v>483</v>
      </c>
      <c r="K320" s="20" t="s">
        <v>566</v>
      </c>
      <c r="L320" s="20" t="s">
        <v>680</v>
      </c>
      <c r="M320" s="24" t="s">
        <v>613</v>
      </c>
      <c r="N320" s="22" t="s">
        <v>564</v>
      </c>
      <c r="O320" s="22" t="s">
        <v>586</v>
      </c>
      <c r="P320" s="22" t="s">
        <v>566</v>
      </c>
      <c r="Q320" s="22" t="s">
        <v>711</v>
      </c>
      <c r="R320" s="24" t="s">
        <v>606</v>
      </c>
      <c r="S320" s="24" t="s">
        <v>569</v>
      </c>
      <c r="T320" s="22" t="s">
        <v>570</v>
      </c>
      <c r="U320" s="22" t="s">
        <v>564</v>
      </c>
      <c r="V320" s="28">
        <v>20.007</v>
      </c>
      <c r="W320" s="28">
        <v>1637</v>
      </c>
      <c r="X320" s="28">
        <v>80.62</v>
      </c>
      <c r="Y320" s="28">
        <v>2565</v>
      </c>
      <c r="Z320" s="25">
        <f t="shared" si="15"/>
        <v>100.62700000000001</v>
      </c>
      <c r="AA320" s="25">
        <f t="shared" si="16"/>
        <v>239541.75900000002</v>
      </c>
      <c r="AB320" s="23"/>
    </row>
    <row r="321" spans="1:28" s="37" customFormat="1" ht="14.25">
      <c r="A321" s="19">
        <f t="shared" si="14"/>
        <v>317</v>
      </c>
      <c r="B321" s="20" t="s">
        <v>484</v>
      </c>
      <c r="C321" s="20" t="s">
        <v>485</v>
      </c>
      <c r="D321" s="20" t="s">
        <v>478</v>
      </c>
      <c r="E321" s="20" t="s">
        <v>479</v>
      </c>
      <c r="F321" s="20" t="s">
        <v>480</v>
      </c>
      <c r="G321" s="20" t="s">
        <v>481</v>
      </c>
      <c r="H321" s="21" t="s">
        <v>482</v>
      </c>
      <c r="I321" s="20" t="s">
        <v>483</v>
      </c>
      <c r="J321" s="20" t="s">
        <v>483</v>
      </c>
      <c r="K321" s="20" t="s">
        <v>566</v>
      </c>
      <c r="L321" s="20" t="s">
        <v>486</v>
      </c>
      <c r="M321" s="20" t="s">
        <v>747</v>
      </c>
      <c r="N321" s="22" t="s">
        <v>564</v>
      </c>
      <c r="O321" s="22" t="s">
        <v>605</v>
      </c>
      <c r="P321" s="22" t="s">
        <v>566</v>
      </c>
      <c r="Q321" s="22" t="s">
        <v>711</v>
      </c>
      <c r="R321" s="24" t="s">
        <v>606</v>
      </c>
      <c r="S321" s="24" t="s">
        <v>569</v>
      </c>
      <c r="T321" s="22" t="s">
        <v>570</v>
      </c>
      <c r="U321" s="22" t="s">
        <v>564</v>
      </c>
      <c r="V321" s="28">
        <v>0</v>
      </c>
      <c r="W321" s="28">
        <v>0</v>
      </c>
      <c r="X321" s="28">
        <v>0.168</v>
      </c>
      <c r="Y321" s="28">
        <v>2338</v>
      </c>
      <c r="Z321" s="25">
        <f t="shared" si="15"/>
        <v>0.168</v>
      </c>
      <c r="AA321" s="25">
        <f t="shared" si="16"/>
        <v>392.78400000000005</v>
      </c>
      <c r="AB321" s="23"/>
    </row>
    <row r="322" spans="1:28" s="37" customFormat="1" ht="12.75">
      <c r="A322" s="19">
        <f t="shared" si="14"/>
        <v>318</v>
      </c>
      <c r="B322" s="20" t="s">
        <v>487</v>
      </c>
      <c r="C322" s="20" t="s">
        <v>488</v>
      </c>
      <c r="D322" s="20" t="s">
        <v>489</v>
      </c>
      <c r="E322" s="20" t="s">
        <v>490</v>
      </c>
      <c r="F322" s="20" t="s">
        <v>491</v>
      </c>
      <c r="G322" s="20" t="s">
        <v>492</v>
      </c>
      <c r="H322" s="20" t="s">
        <v>493</v>
      </c>
      <c r="I322" s="20" t="s">
        <v>601</v>
      </c>
      <c r="J322" s="20" t="s">
        <v>494</v>
      </c>
      <c r="K322" s="20" t="s">
        <v>495</v>
      </c>
      <c r="L322" s="20" t="s">
        <v>612</v>
      </c>
      <c r="M322" s="20" t="s">
        <v>625</v>
      </c>
      <c r="N322" s="22" t="s">
        <v>564</v>
      </c>
      <c r="O322" s="22" t="s">
        <v>590</v>
      </c>
      <c r="P322" s="22" t="s">
        <v>566</v>
      </c>
      <c r="Q322" s="22" t="s">
        <v>765</v>
      </c>
      <c r="R322" s="29" t="s">
        <v>606</v>
      </c>
      <c r="S322" s="29" t="s">
        <v>569</v>
      </c>
      <c r="T322" s="22" t="s">
        <v>570</v>
      </c>
      <c r="U322" s="22" t="s">
        <v>564</v>
      </c>
      <c r="V322" s="25">
        <v>3.106</v>
      </c>
      <c r="W322" s="25">
        <v>1637</v>
      </c>
      <c r="X322" s="25">
        <v>7.648</v>
      </c>
      <c r="Y322" s="25">
        <v>2565</v>
      </c>
      <c r="Z322" s="25">
        <f t="shared" si="15"/>
        <v>10.754</v>
      </c>
      <c r="AA322" s="25">
        <f t="shared" si="16"/>
        <v>24701.642</v>
      </c>
      <c r="AB322" s="23"/>
    </row>
    <row r="323" spans="1:28" s="37" customFormat="1" ht="12.75">
      <c r="A323" s="19">
        <f t="shared" si="14"/>
        <v>319</v>
      </c>
      <c r="B323" s="20" t="s">
        <v>496</v>
      </c>
      <c r="C323" s="20" t="s">
        <v>497</v>
      </c>
      <c r="D323" s="20" t="s">
        <v>489</v>
      </c>
      <c r="E323" s="20" t="s">
        <v>490</v>
      </c>
      <c r="F323" s="20" t="s">
        <v>491</v>
      </c>
      <c r="G323" s="20" t="s">
        <v>492</v>
      </c>
      <c r="H323" s="20" t="s">
        <v>493</v>
      </c>
      <c r="I323" s="20" t="s">
        <v>919</v>
      </c>
      <c r="J323" s="20" t="s">
        <v>498</v>
      </c>
      <c r="K323" s="20" t="s">
        <v>499</v>
      </c>
      <c r="L323" s="20" t="s">
        <v>562</v>
      </c>
      <c r="M323" s="20" t="s">
        <v>747</v>
      </c>
      <c r="N323" s="22" t="s">
        <v>564</v>
      </c>
      <c r="O323" s="22" t="s">
        <v>605</v>
      </c>
      <c r="P323" s="22" t="s">
        <v>566</v>
      </c>
      <c r="Q323" s="22" t="s">
        <v>567</v>
      </c>
      <c r="R323" s="29" t="s">
        <v>606</v>
      </c>
      <c r="S323" s="29" t="s">
        <v>569</v>
      </c>
      <c r="T323" s="22" t="s">
        <v>570</v>
      </c>
      <c r="U323" s="22" t="s">
        <v>564</v>
      </c>
      <c r="V323" s="25"/>
      <c r="W323" s="25"/>
      <c r="X323" s="25">
        <v>6.977</v>
      </c>
      <c r="Y323" s="25">
        <v>2338</v>
      </c>
      <c r="Z323" s="25">
        <f t="shared" si="15"/>
        <v>6.977</v>
      </c>
      <c r="AA323" s="25">
        <f t="shared" si="16"/>
        <v>16312.226</v>
      </c>
      <c r="AB323" s="23"/>
    </row>
    <row r="324" spans="1:28" s="37" customFormat="1" ht="14.25">
      <c r="A324" s="19">
        <f t="shared" si="14"/>
        <v>320</v>
      </c>
      <c r="B324" s="20" t="s">
        <v>500</v>
      </c>
      <c r="C324" s="20" t="s">
        <v>501</v>
      </c>
      <c r="D324" s="35" t="s">
        <v>502</v>
      </c>
      <c r="E324" s="20" t="s">
        <v>503</v>
      </c>
      <c r="F324" s="20" t="s">
        <v>504</v>
      </c>
      <c r="G324" s="20" t="s">
        <v>505</v>
      </c>
      <c r="H324" s="21" t="s">
        <v>506</v>
      </c>
      <c r="I324" s="20" t="s">
        <v>507</v>
      </c>
      <c r="J324" s="20" t="s">
        <v>507</v>
      </c>
      <c r="K324" s="20" t="s">
        <v>1515</v>
      </c>
      <c r="L324" s="20" t="s">
        <v>680</v>
      </c>
      <c r="M324" s="20" t="s">
        <v>625</v>
      </c>
      <c r="N324" s="22" t="s">
        <v>564</v>
      </c>
      <c r="O324" s="22" t="s">
        <v>651</v>
      </c>
      <c r="P324" s="22" t="s">
        <v>566</v>
      </c>
      <c r="Q324" s="22" t="s">
        <v>711</v>
      </c>
      <c r="R324" s="22" t="s">
        <v>606</v>
      </c>
      <c r="S324" s="22" t="s">
        <v>569</v>
      </c>
      <c r="T324" s="22" t="s">
        <v>570</v>
      </c>
      <c r="U324" s="22" t="s">
        <v>564</v>
      </c>
      <c r="V324" s="25">
        <v>31.2</v>
      </c>
      <c r="W324" s="25">
        <v>1637</v>
      </c>
      <c r="X324" s="25">
        <v>100.2</v>
      </c>
      <c r="Y324" s="25">
        <v>2565</v>
      </c>
      <c r="Z324" s="25">
        <f t="shared" si="15"/>
        <v>131.4</v>
      </c>
      <c r="AA324" s="25">
        <f t="shared" si="16"/>
        <v>308087.4</v>
      </c>
      <c r="AB324" s="22"/>
    </row>
    <row r="325" spans="1:28" s="37" customFormat="1" ht="14.25">
      <c r="A325" s="19">
        <f t="shared" si="14"/>
        <v>321</v>
      </c>
      <c r="B325" s="20" t="s">
        <v>508</v>
      </c>
      <c r="C325" s="20" t="s">
        <v>509</v>
      </c>
      <c r="D325" s="35" t="s">
        <v>502</v>
      </c>
      <c r="E325" s="20" t="s">
        <v>503</v>
      </c>
      <c r="F325" s="20" t="s">
        <v>504</v>
      </c>
      <c r="G325" s="20" t="s">
        <v>505</v>
      </c>
      <c r="H325" s="21" t="s">
        <v>506</v>
      </c>
      <c r="I325" s="20" t="s">
        <v>510</v>
      </c>
      <c r="J325" s="20" t="s">
        <v>510</v>
      </c>
      <c r="K325" s="20" t="s">
        <v>511</v>
      </c>
      <c r="L325" s="20" t="s">
        <v>612</v>
      </c>
      <c r="M325" s="20" t="s">
        <v>625</v>
      </c>
      <c r="N325" s="22" t="s">
        <v>564</v>
      </c>
      <c r="O325" s="22" t="s">
        <v>753</v>
      </c>
      <c r="P325" s="22" t="s">
        <v>566</v>
      </c>
      <c r="Q325" s="22" t="s">
        <v>711</v>
      </c>
      <c r="R325" s="22" t="s">
        <v>606</v>
      </c>
      <c r="S325" s="22" t="s">
        <v>569</v>
      </c>
      <c r="T325" s="22" t="s">
        <v>570</v>
      </c>
      <c r="U325" s="22" t="s">
        <v>564</v>
      </c>
      <c r="V325" s="25">
        <v>3.521</v>
      </c>
      <c r="W325" s="25">
        <v>1637</v>
      </c>
      <c r="X325" s="25">
        <v>13.4</v>
      </c>
      <c r="Y325" s="25">
        <v>2565</v>
      </c>
      <c r="Z325" s="25">
        <f t="shared" si="15"/>
        <v>16.921</v>
      </c>
      <c r="AA325" s="25">
        <f t="shared" si="16"/>
        <v>40134.877</v>
      </c>
      <c r="AB325" s="22"/>
    </row>
    <row r="326" spans="1:28" s="37" customFormat="1" ht="14.25">
      <c r="A326" s="19">
        <f>ROW(A322)</f>
        <v>322</v>
      </c>
      <c r="B326" s="20" t="s">
        <v>512</v>
      </c>
      <c r="C326" s="20" t="s">
        <v>513</v>
      </c>
      <c r="D326" s="35" t="s">
        <v>502</v>
      </c>
      <c r="E326" s="20" t="s">
        <v>503</v>
      </c>
      <c r="F326" s="20" t="s">
        <v>504</v>
      </c>
      <c r="G326" s="20" t="s">
        <v>505</v>
      </c>
      <c r="H326" s="21" t="s">
        <v>506</v>
      </c>
      <c r="I326" s="20" t="s">
        <v>507</v>
      </c>
      <c r="J326" s="20" t="s">
        <v>507</v>
      </c>
      <c r="K326" s="20" t="s">
        <v>514</v>
      </c>
      <c r="L326" s="20" t="s">
        <v>612</v>
      </c>
      <c r="M326" s="20" t="s">
        <v>625</v>
      </c>
      <c r="N326" s="22" t="s">
        <v>564</v>
      </c>
      <c r="O326" s="22" t="s">
        <v>590</v>
      </c>
      <c r="P326" s="22" t="s">
        <v>566</v>
      </c>
      <c r="Q326" s="22" t="s">
        <v>711</v>
      </c>
      <c r="R326" s="22" t="s">
        <v>606</v>
      </c>
      <c r="S326" s="22" t="s">
        <v>569</v>
      </c>
      <c r="T326" s="22" t="s">
        <v>570</v>
      </c>
      <c r="U326" s="22" t="s">
        <v>564</v>
      </c>
      <c r="V326" s="25">
        <v>0.007</v>
      </c>
      <c r="W326" s="25">
        <v>1637</v>
      </c>
      <c r="X326" s="25">
        <v>0</v>
      </c>
      <c r="Y326" s="25">
        <v>2565</v>
      </c>
      <c r="Z326" s="25">
        <f t="shared" si="15"/>
        <v>0.007</v>
      </c>
      <c r="AA326" s="25">
        <f t="shared" si="16"/>
        <v>11.459</v>
      </c>
      <c r="AB326" s="22" t="s">
        <v>515</v>
      </c>
    </row>
    <row r="327" spans="20:27" ht="16.5" customHeight="1">
      <c r="T327" s="1" t="s">
        <v>516</v>
      </c>
      <c r="V327" s="61">
        <f>SUM(V5:V326)</f>
        <v>3713.7993000000006</v>
      </c>
      <c r="X327" s="61">
        <f>SUM(X5:X326)</f>
        <v>7339.843900000007</v>
      </c>
      <c r="Z327" s="61"/>
      <c r="AA327" s="61">
        <f>SUM(AA5:AA326)</f>
        <v>24154652.503799994</v>
      </c>
    </row>
    <row r="328" spans="20:27" ht="11.25">
      <c r="T328" s="1" t="s">
        <v>517</v>
      </c>
      <c r="V328" s="1">
        <v>10.5</v>
      </c>
      <c r="X328" s="1">
        <v>703.8670000000001</v>
      </c>
      <c r="Z328" s="61"/>
      <c r="AA328" s="61">
        <v>1667829.046</v>
      </c>
    </row>
    <row r="329" spans="20:27" ht="11.25">
      <c r="T329" s="1" t="s">
        <v>518</v>
      </c>
      <c r="V329" s="62">
        <f>V327+V328</f>
        <v>3724.2993000000006</v>
      </c>
      <c r="W329" s="63"/>
      <c r="X329" s="62">
        <f>X327+X328</f>
        <v>8043.710900000007</v>
      </c>
      <c r="Y329" s="63"/>
      <c r="Z329" s="62"/>
      <c r="AA329" s="62">
        <f>AA327+AA328</f>
        <v>25822481.549799994</v>
      </c>
    </row>
  </sheetData>
  <sheetProtection/>
  <autoFilter ref="A4:U329"/>
  <mergeCells count="5">
    <mergeCell ref="V3:AA3"/>
    <mergeCell ref="B3:C3"/>
    <mergeCell ref="I3:N3"/>
    <mergeCell ref="D3:H3"/>
    <mergeCell ref="T3:U3"/>
  </mergeCells>
  <dataValidations count="3">
    <dataValidation type="list" allowBlank="1" showInputMessage="1" showErrorMessage="1" sqref="B4">
      <formula1>"JČE,JME,PRE,SČE,SME,STE,VČE,ZČE"</formula1>
    </dataValidation>
    <dataValidation type="list" allowBlank="1" showInputMessage="1" showErrorMessage="1" sqref="I4">
      <formula1>"VVN,VN,NN"</formula1>
    </dataValidation>
    <dataValidation type="list" allowBlank="1" showInputMessage="1" showErrorMessage="1" sqref="J4">
      <formula1>"A,B,C"</formula1>
    </dataValidation>
  </dataValidations>
  <hyperlinks>
    <hyperlink ref="H273" r:id="rId1" display="kolarova@trhs.cz"/>
    <hyperlink ref="H274" r:id="rId2" display="kolarova@trhs.cz"/>
    <hyperlink ref="H107" r:id="rId3" display="seifert@ogv.cz"/>
    <hyperlink ref="H6:H7" r:id="rId4" display="seifert@ogv.cz"/>
    <hyperlink ref="H220" r:id="rId5" display="info@spsstrebic.cz"/>
    <hyperlink ref="H221" r:id="rId6" display="info@spsstrebic.cz"/>
    <hyperlink ref="H222" r:id="rId7" display="info@spsstrebic.cz"/>
    <hyperlink ref="H223" r:id="rId8" display="info@spsstrebic.cz"/>
    <hyperlink ref="H324" r:id="rId9" display="reditel@domovzdirec.cz"/>
    <hyperlink ref="H325" r:id="rId10" display="reditel@domovzdirec.cz"/>
    <hyperlink ref="H326" r:id="rId11" display="reditel@domovzdirec.cz"/>
    <hyperlink ref="H94" r:id="rId12" display="provoz@hdj.cz"/>
    <hyperlink ref="H95" r:id="rId13" display="provoz@hdj.cz"/>
    <hyperlink ref="H96" r:id="rId14" display="provoz@hdj.cz"/>
    <hyperlink ref="H97" r:id="rId15" display="provoz@hdj.cz"/>
    <hyperlink ref="H98" r:id="rId16" display="provoz@hdj.cz"/>
    <hyperlink ref="H99" r:id="rId17" display="provoz@hdj.cz"/>
    <hyperlink ref="H100" r:id="rId18" display="provoz@hdj.cz"/>
    <hyperlink ref="H101" r:id="rId19" display="provoz@hdj.cz"/>
    <hyperlink ref="H102" r:id="rId20" display="provoz@hdj.cz"/>
    <hyperlink ref="H103" r:id="rId21" display="provoz@hdj.cz"/>
    <hyperlink ref="H104" r:id="rId22" display="provoz@hdj.cz"/>
    <hyperlink ref="H105" r:id="rId23" display="provoz@hdj.cz"/>
    <hyperlink ref="H106" r:id="rId24" display="provoz@hdj.cz"/>
    <hyperlink ref="H37" r:id="rId25" display="ksusv@ksusv.cz"/>
    <hyperlink ref="H38" r:id="rId26" display="ksusv@ksusv.cz"/>
    <hyperlink ref="H39" r:id="rId27" display="ksusv@ksusv.cz"/>
    <hyperlink ref="H40" r:id="rId28" display="ksusv@ksusv.cz"/>
    <hyperlink ref="H41" r:id="rId29" display="ksusv@ksusv.cz"/>
    <hyperlink ref="H42" r:id="rId30" display="ksusv@ksusv.cz"/>
    <hyperlink ref="H43" r:id="rId31" display="ksusv@ksusv.cz"/>
    <hyperlink ref="H44" r:id="rId32" display="ksusv@ksusv.cz"/>
    <hyperlink ref="H45" r:id="rId33" display="ksusv@ksusv.cz"/>
    <hyperlink ref="H46" r:id="rId34" display="ksusv@ksusv.cz"/>
    <hyperlink ref="H47" r:id="rId35" display="ksusv@ksusv.cz"/>
    <hyperlink ref="H48" r:id="rId36" display="ksusv@ksusv.cz"/>
    <hyperlink ref="H49" r:id="rId37" display="ksusv@ksusv.cz"/>
    <hyperlink ref="H50" r:id="rId38" display="ksusv@ksusv.cz"/>
    <hyperlink ref="H51" r:id="rId39" display="ksusv@ksusv.cz"/>
    <hyperlink ref="H52" r:id="rId40" display="ksusv@ksusv.cz"/>
    <hyperlink ref="H53" r:id="rId41" display="ksusv@ksusv.cz"/>
    <hyperlink ref="H54" r:id="rId42" display="ksusv@ksusv.cz"/>
    <hyperlink ref="H55" r:id="rId43" display="ksusv@ksusv.cz"/>
    <hyperlink ref="H56" r:id="rId44" display="ksusv@ksusv.cz"/>
    <hyperlink ref="H57" r:id="rId45" display="ksusv@ksusv.cz"/>
    <hyperlink ref="H58" r:id="rId46" display="ksusv@ksusv.cz"/>
    <hyperlink ref="H59" r:id="rId47" display="ksusv@ksusv.cz"/>
    <hyperlink ref="H60" r:id="rId48" display="ksusv@ksusv.cz"/>
    <hyperlink ref="H61" r:id="rId49" display="ksusv@ksusv.cz"/>
    <hyperlink ref="H62" r:id="rId50" display="ksusv@ksusv.cz"/>
    <hyperlink ref="H63" r:id="rId51" display="ksusv@ksusv.cz"/>
    <hyperlink ref="H64" r:id="rId52" display="ksusv@ksusv.cz"/>
    <hyperlink ref="H65" r:id="rId53" display="ksusv@ksusv.cz"/>
    <hyperlink ref="H66" r:id="rId54" display="ksusv@ksusv.cz"/>
    <hyperlink ref="H67" r:id="rId55" display="ksusv@ksusv.cz"/>
    <hyperlink ref="H68" r:id="rId56" display="ksusv@ksusv.cz"/>
    <hyperlink ref="H69" r:id="rId57" display="ksusv@ksusv.cz"/>
    <hyperlink ref="H70" r:id="rId58" display="ksusv@ksusv.cz"/>
    <hyperlink ref="H71" r:id="rId59" display="ksusv@ksusv.cz"/>
    <hyperlink ref="H72" r:id="rId60" display="ksusv@ksusv.cz"/>
    <hyperlink ref="H73" r:id="rId61" display="ksusv@ksusv.cz"/>
    <hyperlink ref="H74" r:id="rId62" display="ksusv@ksusv.cz"/>
    <hyperlink ref="H75" r:id="rId63" display="ksusv@ksusv.cz"/>
    <hyperlink ref="H76" r:id="rId64" display="ksusv@ksusv.cz"/>
    <hyperlink ref="H77" r:id="rId65" display="ksusv@ksusv.cz"/>
    <hyperlink ref="H78" r:id="rId66" display="ksusv@ksusv.cz"/>
    <hyperlink ref="H117" r:id="rId67" display="ddhumpolec@quick.cz"/>
    <hyperlink ref="H118" r:id="rId68" display="ddhumpolec@quick.cz"/>
    <hyperlink ref="H170" r:id="rId69" display="sekretarka@gybnp.cz"/>
    <hyperlink ref="H171" r:id="rId70" display="sekretarka@gybnp.cz"/>
    <hyperlink ref="H172" r:id="rId71" display="sekretarka@gybnp.cz"/>
    <hyperlink ref="H173" r:id="rId72" display="sekretarka@gybnp.cz"/>
    <hyperlink ref="H237" r:id="rId73" display="reditelna@gymnazium.ji.cz"/>
    <hyperlink ref="H238" r:id="rId74" display="reditelna@gymnazium.ji.cz"/>
    <hyperlink ref="H285" r:id="rId75" display="ddomov@tiscali.cz"/>
    <hyperlink ref="H151" r:id="rId76" display="specskoly@volny.cz"/>
    <hyperlink ref="H152" r:id="rId77" display="specskoly@volny.cz"/>
    <hyperlink ref="H153" r:id="rId78" display="specskoly@volny.cz"/>
    <hyperlink ref="H154" r:id="rId79" display="specskoly@volny.cz"/>
    <hyperlink ref="H155" r:id="rId80" display="specskoly@volny.cz"/>
    <hyperlink ref="H302" r:id="rId81" display="zvs.ledec@tiscali.cz"/>
    <hyperlink ref="H303" r:id="rId82" display="zvs.ledec@tiscali.cz"/>
    <hyperlink ref="H174" r:id="rId83" display="szesbys@szesby.cz"/>
    <hyperlink ref="H210" r:id="rId84" display="b.kubat@uspzbozi.cz"/>
    <hyperlink ref="H211" r:id="rId85" display="b.kubat@uspzbozi.cz"/>
    <hyperlink ref="H229" r:id="rId86" display="ddjemnice@cmail.cz"/>
    <hyperlink ref="H230" r:id="rId87" display="ddjemnice@cmail.cz"/>
    <hyperlink ref="H272" r:id="rId88" display="ppptr@volny.cz"/>
    <hyperlink ref="H271" r:id="rId89" display="ppptr@volny.cz"/>
    <hyperlink ref="H269" r:id="rId90" display="schreiberova@oa-pe.cz"/>
    <hyperlink ref="H145" r:id="rId91" display="zak@zzsvysocina.cz"/>
    <hyperlink ref="H146" r:id="rId92" display="zak@zzsvysocina.cz"/>
    <hyperlink ref="H33" r:id="rId93" display="reditel@soukamenice.cz"/>
    <hyperlink ref="H254" r:id="rId94" display="reditel@sos-humpolec.cz"/>
    <hyperlink ref="H255" r:id="rId95" display="reditel@sos-humpolec.cz"/>
    <hyperlink ref="H256" r:id="rId96" display="reditel@sos-humpolec.cz"/>
    <hyperlink ref="H257" r:id="rId97" display="reditel@sos-humpolec.cz"/>
    <hyperlink ref="H258" r:id="rId98" display="reditel@sos-humpolec.cz"/>
    <hyperlink ref="H259" r:id="rId99" display="reditel@sos-humpolec.cz"/>
    <hyperlink ref="H260" r:id="rId100" display="reditel@sos-humpolec.cz"/>
    <hyperlink ref="H261" r:id="rId101" display="reditel@sos-humpolec.cz"/>
    <hyperlink ref="H262" r:id="rId102" display="reditel@sos-humpolec.cz"/>
    <hyperlink ref="H263" r:id="rId103" display="reditel@sos-humpolec.cz"/>
    <hyperlink ref="H264" r:id="rId104" display="reditel@sos-humpolec.cz"/>
    <hyperlink ref="H265" r:id="rId105" display="reditel@sos-humpolec.cz"/>
    <hyperlink ref="H266" r:id="rId106" display="reditel@sos-humpolec.cz"/>
    <hyperlink ref="H267" r:id="rId107" display="reditel@sos-humpolec.cz"/>
    <hyperlink ref="H268" r:id="rId108" display="reditel@sos-humpolec.cz"/>
    <hyperlink ref="H315" r:id="rId109" display="dd.velkyujezd@volny.cz"/>
    <hyperlink ref="H316" r:id="rId110" display="dd.velkyujezd@volny.cz"/>
    <hyperlink ref="H163" r:id="rId111" display="reditelka@hotelskola.cz"/>
    <hyperlink ref="H164" r:id="rId112" display="reditelka@hotelskola.cz"/>
    <hyperlink ref="H165" r:id="rId113" display="reditelka@hotelskola.cz"/>
    <hyperlink ref="H166" r:id="rId114" display="reditelka@hotelskola.cz"/>
    <hyperlink ref="H308" r:id="rId115" display="dd.senozaty@pel.cz"/>
    <hyperlink ref="H309" r:id="rId116" display="dd.senozaty@pel.cz"/>
    <hyperlink ref="H32" r:id="rId117" display="reditel@soukamenice.cz"/>
    <hyperlink ref="H34" r:id="rId118" display="reditel@soukamenice.cz"/>
    <hyperlink ref="H281" r:id="rId119" display="ddnv@chot.cz"/>
    <hyperlink ref="H282" r:id="rId120" display="ddnv@chot.cz"/>
    <hyperlink ref="H283" r:id="rId121" display="ddnv@chot.cz"/>
    <hyperlink ref="H251" r:id="rId122" display="fiala@gymhu.cz"/>
    <hyperlink ref="H138" r:id="rId123" display="junior@iol.cz"/>
    <hyperlink ref="H253" r:id="rId124" display="reditel@sos-humpolec.cz"/>
    <hyperlink ref="H167" r:id="rId125" display="skola@gvm.cz"/>
    <hyperlink ref="H168" r:id="rId126" display="skola@gvm.cz"/>
    <hyperlink ref="H311" r:id="rId127" display="knihovna@kkvysociny.cz"/>
    <hyperlink ref="H21" r:id="rId128" display="o.hajek@muzeumpe.cz"/>
    <hyperlink ref="H22" r:id="rId129" display="o.hajek@muzeumpe.cz"/>
    <hyperlink ref="H23" r:id="rId130" display="o.hajek@muzeumpe.cz"/>
    <hyperlink ref="H24" r:id="rId131" display="o.hajek@muzeumpe.cz"/>
    <hyperlink ref="H132" r:id="rId132" display="spilkova@galeriehb.cz"/>
    <hyperlink ref="H122" r:id="rId133" display="praveckova.hana@quick.cz"/>
    <hyperlink ref="H286" r:id="rId134" display="dusp-cernovice@iol.cz"/>
    <hyperlink ref="H287" r:id="rId135" display="dusp-cernovice@iol.cz"/>
    <hyperlink ref="H288" r:id="rId136" display="dusp-cernovice@iol.cz"/>
    <hyperlink ref="H289" r:id="rId137" display="dusp-cernovice@iol.cz"/>
    <hyperlink ref="H290" r:id="rId138" display="dusp-cernovice@iol.cz"/>
    <hyperlink ref="H291" r:id="rId139" display="dusp-cernovice@iol.cz"/>
    <hyperlink ref="H292" r:id="rId140" display="dusp-cernovice@iol.cz"/>
    <hyperlink ref="H293" r:id="rId141" display="dusp-cernovice@iol.cz"/>
    <hyperlink ref="H294" r:id="rId142" display="dusp-cernovice@iol.cz"/>
    <hyperlink ref="H79" r:id="rId143" display="maly@muzeum.ji.cz"/>
    <hyperlink ref="H80" r:id="rId144" display="maly@muzeum.ji.cz"/>
    <hyperlink ref="H81" r:id="rId145" display="maly@muzeum.ji.cz"/>
    <hyperlink ref="H82" r:id="rId146" display="maly@muzeum.ji.cz"/>
    <hyperlink ref="H297" r:id="rId147" display="special.skoly@tiscali.cz"/>
    <hyperlink ref="H207" r:id="rId148" display="reditel.ddhb@hbnet.cz"/>
    <hyperlink ref="H208" r:id="rId149" display="reditel.ddhb@hbnet.cz"/>
    <hyperlink ref="H12" r:id="rId150" display="skola@ssremesel.cz"/>
    <hyperlink ref="H13" r:id="rId151" display="skola@ssremesel.cz"/>
    <hyperlink ref="H14" r:id="rId152" display="skola@ssremesel.cz"/>
    <hyperlink ref="H194" r:id="rId153" display="ekonom@ledec-net.cz"/>
    <hyperlink ref="H195" r:id="rId154" display="ekonom@ledec-net.cz"/>
    <hyperlink ref="H196" r:id="rId155" display="ekonom@ledec-net.cz"/>
    <hyperlink ref="H197" r:id="rId156" display="ekonom@ledec-net.cz"/>
    <hyperlink ref="H198" r:id="rId157" display="ekonom@ledec-net.cz"/>
    <hyperlink ref="H236" r:id="rId158" display="zamazal@helenin.cz"/>
    <hyperlink ref="H224" r:id="rId159" display="info@sztrebic.cz"/>
    <hyperlink ref="H225" r:id="rId160" display="info@sztrebic.cz"/>
    <hyperlink ref="H183" r:id="rId161" display="iva.ptackova@spszr.cz"/>
    <hyperlink ref="H25" r:id="rId162" display="statek@pel.cz"/>
    <hyperlink ref="H26" r:id="rId163" display="statek@pel.cz"/>
    <hyperlink ref="H27" r:id="rId164" display="statek@pel.cz"/>
    <hyperlink ref="H28" r:id="rId165" display="statek@pel.cz"/>
    <hyperlink ref="H29" r:id="rId166" display="statek@pel.cz"/>
    <hyperlink ref="H30" r:id="rId167" display="statek@pel.cz"/>
    <hyperlink ref="H31" r:id="rId168" display="statek@pel.cz"/>
    <hyperlink ref="H187" r:id="rId169" display="ghb@ghb.cz"/>
    <hyperlink ref="H188" r:id="rId170" display="ghb@ghb.cz"/>
    <hyperlink ref="H298" r:id="rId171" display="kabelkova@pppji.cz"/>
    <hyperlink ref="H305" r:id="rId172" display="ddhumpolec@telecom.cz"/>
    <hyperlink ref="H306" r:id="rId173" display="ddhumpolec@telecom.cz"/>
    <hyperlink ref="H317" r:id="rId174" display="usp.chlebounova@quick.cz"/>
    <hyperlink ref="H321" r:id="rId175" display="reditelka@uspjinosov.cz"/>
    <hyperlink ref="H320" r:id="rId176" display="reditelka@uspjinosov.cz"/>
    <hyperlink ref="H241" r:id="rId177" display="gype@gymnazium-pe.cz"/>
    <hyperlink ref="H242" r:id="rId178" display="gype@gymnazium-pe.cz"/>
    <hyperlink ref="H243" r:id="rId179" display="gype@gymnazium-pe.cz"/>
    <hyperlink ref="H244" r:id="rId180" display="gype@gymnazium-pe.cz"/>
    <hyperlink ref="H216" r:id="rId181" display="dolezelova@oatrebic.cz"/>
    <hyperlink ref="H217" r:id="rId182" display="dolezelova@oatrebic.cz"/>
    <hyperlink ref="H218" r:id="rId183" display="dolezelova@oatrebic.cz"/>
    <hyperlink ref="H219" r:id="rId184" display="dolezelova@oatrebic.cz"/>
    <hyperlink ref="H284" r:id="rId185" display="zus.bnp@quick.cz"/>
    <hyperlink ref="H125" r:id="rId186" display="sulcova@szszdar.cz"/>
    <hyperlink ref="H126" r:id="rId187" display="sulcova@szszdar.cz"/>
    <hyperlink ref="H175" r:id="rId188" display="szesbys@szesby.cz"/>
    <hyperlink ref="H176" r:id="rId189" display="szesbys@szesby.cz"/>
    <hyperlink ref="H177" r:id="rId190" display="szesbys@szesby.cz"/>
    <hyperlink ref="H178" r:id="rId191" display="szesbys@szesby.cz"/>
    <hyperlink ref="H179" r:id="rId192" display="szesbys@szesby.cz"/>
    <hyperlink ref="H180" r:id="rId193" display="szesbys@szesby.cz"/>
    <hyperlink ref="H213" r:id="rId194" display="stava.stanislav@gymsosmb.cz"/>
    <hyperlink ref="H214" r:id="rId195" display="stava.stanislav@gymsosmb.cz"/>
    <hyperlink ref="H119" r:id="rId196" display="jaros@ddonsov.cz"/>
    <hyperlink ref="H169" r:id="rId197" display="cepelak@gymzr.cz"/>
    <hyperlink ref="H252" r:id="rId198" display="fiala@gymhu.cz"/>
    <hyperlink ref="H110" r:id="rId199" display="crha@sstzr.cz"/>
    <hyperlink ref="H310" r:id="rId200" display="zus.pacov@mybox.cz"/>
    <hyperlink ref="H114" r:id="rId201" display="reditelka@usptechobuz.cz"/>
    <hyperlink ref="H115" r:id="rId202" display="reditelka@usptechobuz.cz"/>
    <hyperlink ref="H116" r:id="rId203" display="reditelka@usptechobuz.cz"/>
    <hyperlink ref="H161" r:id="rId204" display="ddtelc@ctn.cz"/>
    <hyperlink ref="H162" r:id="rId205" display="ddtelc@ctn.cz"/>
    <hyperlink ref="H318" r:id="rId206" display="usp.chlebounova@quick.cz"/>
    <hyperlink ref="H319" r:id="rId207" display="usp.chlebounova@quick.cz"/>
    <hyperlink ref="H226" r:id="rId208" display="zvermi@tiscali.cz"/>
    <hyperlink ref="H227" r:id="rId209" display="zvermi@tiscali.cz"/>
    <hyperlink ref="H184" r:id="rId210" display="iva.ptackova@spszr.cz"/>
    <hyperlink ref="H312" r:id="rId211" display="reditelka@dpstrebic.cz"/>
    <hyperlink ref="H313" r:id="rId212" display="reditelka@dpstrebic.cz"/>
    <hyperlink ref="H314" r:id="rId213" display="reditelka@dpstrebic.cz"/>
    <hyperlink ref="H129" r:id="rId214" display="reditel@ssos-ji.cz"/>
    <hyperlink ref="H130" r:id="rId215" display="reditel@ssos-ji.cz"/>
    <hyperlink ref="H131" r:id="rId216" display="reditel@ssos-ji.cz"/>
    <hyperlink ref="H83" r:id="rId217" display="a.zambersky@zamek-trebic.cz"/>
    <hyperlink ref="H84" r:id="rId218" display="a.zambersky@zamek-trebic.cz"/>
    <hyperlink ref="H85" r:id="rId219" display="a.zambersky@zamek-trebic.cz"/>
    <hyperlink ref="H86" r:id="rId220" display="a.zambersky@zamek-trebic.cz"/>
    <hyperlink ref="H87" r:id="rId221" display="a.zambersky@zamek-trebic.cz"/>
    <hyperlink ref="H88" r:id="rId222" display="a.zambersky@zamek-trebic.cz"/>
    <hyperlink ref="H90" r:id="rId223" display="a.zambersky@zamek-trebic.cz"/>
    <hyperlink ref="H91" r:id="rId224" display="a.zambersky@zamek-trebic.cz"/>
    <hyperlink ref="H92" r:id="rId225" display="a.zambersky@zamek-trebic.cz"/>
    <hyperlink ref="H93" r:id="rId226" display="a.zambersky@zamek-trebic.cz"/>
    <hyperlink ref="H89" r:id="rId227" display="a.zambersky@zamek-trebic.cz"/>
    <hyperlink ref="H19" r:id="rId228" display="mailto: reditel@souopr.ji.cz"/>
    <hyperlink ref="H20" r:id="rId229" display="mailto: reditel@souopr.ji.cz"/>
    <hyperlink ref="H113" r:id="rId230" display="ekonom@detske-centrum-ji.cz"/>
    <hyperlink ref="H156" r:id="rId231" display="pospichal@sskola-trest.cz"/>
    <hyperlink ref="H158" r:id="rId232" display="pospichal@sskola-trest.cz"/>
    <hyperlink ref="H201" r:id="rId233" display="fiala@stavskola.cz"/>
    <hyperlink ref="H144" r:id="rId234" display="pdddmbynp@seznam.cz"/>
    <hyperlink ref="H5" r:id="rId235" display="dolezal@ssrs.cz"/>
    <hyperlink ref="H6" r:id="rId236" display="dolezal@ssrs.cz"/>
    <hyperlink ref="H7" r:id="rId237" display="dolezal@ssrs.cz"/>
    <hyperlink ref="H8" r:id="rId238" display="dolezal@ssrs.cz"/>
    <hyperlink ref="H9" r:id="rId239" display="dolezal@ssrs.cz"/>
    <hyperlink ref="H10" r:id="rId240" display="dolezal@ssrs.cz"/>
    <hyperlink ref="H11" r:id="rId241" display="dolezal@ssrs.cz"/>
  </hyperlinks>
  <printOptions horizontalCentered="1"/>
  <pageMargins left="0.3937007874015748" right="0.3937007874015748" top="0.5905511811023623" bottom="0.3937007874015748" header="0.3937007874015748" footer="0.5118110236220472"/>
  <pageSetup horizontalDpi="600" verticalDpi="600" orientation="landscape" paperSize="9" scale="55" r:id="rId242"/>
  <headerFooter alignWithMargins="0">
    <oddHeader>&amp;R&amp;"Arial,tučné"RK-24-2009-67, př. 5
Počet stran: 5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CENTRE s.r.o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Slanina</dc:creator>
  <cp:keywords/>
  <dc:description/>
  <cp:lastModifiedBy>jakoubkova</cp:lastModifiedBy>
  <cp:lastPrinted>2009-07-22T12:53:45Z</cp:lastPrinted>
  <dcterms:created xsi:type="dcterms:W3CDTF">2009-07-20T07:17:51Z</dcterms:created>
  <dcterms:modified xsi:type="dcterms:W3CDTF">2009-07-23T21:13:16Z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