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ozpočet" sheetId="1" r:id="rId1"/>
    <sheet name="Regiony - soc.služby" sheetId="2" r:id="rId2"/>
  </sheets>
  <definedNames>
    <definedName name="_xlnm.Print_Area" localSheetId="1">'Regiony - soc.služby'!$A$1:$J$15</definedName>
    <definedName name="_xlnm.Print_Area" localSheetId="0">'Rozpočet'!$A$1:$V$15</definedName>
  </definedNames>
  <calcPr fullCalcOnLoad="1"/>
</workbook>
</file>

<file path=xl/comments1.xml><?xml version="1.0" encoding="utf-8"?>
<comments xmlns="http://schemas.openxmlformats.org/spreadsheetml/2006/main">
  <authors>
    <author>LinhartovaV</author>
    <author>KuldovaP</author>
  </authors>
  <commentList>
    <comment ref="B3" authorId="0">
      <text>
        <r>
          <rPr>
            <sz val="8"/>
            <rFont val="Tahoma"/>
            <family val="2"/>
          </rPr>
          <t xml:space="preserve">Vypište všechny cílové skupiny, pro které bude příslušná sociální služba určena, a to do jedné buňky. Seznam cílových skupin je uveden na listu "Pokyny".
 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sz val="8"/>
            <rFont val="Tahoma"/>
            <family val="0"/>
          </rPr>
          <t>viz Vysvětlivky</t>
        </r>
      </text>
    </comment>
    <comment ref="X3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LinhartovaV</author>
  </authors>
  <commentList>
    <comment ref="B2" authorId="0">
      <text>
        <r>
          <rPr>
            <sz val="8"/>
            <rFont val="Tahoma"/>
            <family val="0"/>
          </rPr>
          <t>obec III, okres, část regionu, obec atd.</t>
        </r>
      </text>
    </comment>
  </commentList>
</comments>
</file>

<file path=xl/sharedStrings.xml><?xml version="1.0" encoding="utf-8"?>
<sst xmlns="http://schemas.openxmlformats.org/spreadsheetml/2006/main" count="136" uniqueCount="75">
  <si>
    <t>Region</t>
  </si>
  <si>
    <t>Druh sociální služby</t>
  </si>
  <si>
    <t>osoby bez přístřeší</t>
  </si>
  <si>
    <t>osoby opouštějící zařízení pro výkon ústavní nebo ochranné výchovy</t>
  </si>
  <si>
    <t>oběti domácího násilí</t>
  </si>
  <si>
    <t>Převažující cílová skupina</t>
  </si>
  <si>
    <t>Jednotka</t>
  </si>
  <si>
    <t>Jednotková cena</t>
  </si>
  <si>
    <t>Celkem sociální služby</t>
  </si>
  <si>
    <t>Celková cena v projektu za službu</t>
  </si>
  <si>
    <t>Sociální služby</t>
  </si>
  <si>
    <t>§ 37 poskytování sociálního poradenství (odborného)</t>
  </si>
  <si>
    <t>§ 43 podpora samostatného bydlení</t>
  </si>
  <si>
    <t>§ 57 azylové domy</t>
  </si>
  <si>
    <t>§ 58 domy na půli cesty</t>
  </si>
  <si>
    <t>§ 60a intervenční centra</t>
  </si>
  <si>
    <t>§ 61 nízkoprahová denní centra</t>
  </si>
  <si>
    <t>§ 62 nízkoprahová zařízení pro děti a mládež</t>
  </si>
  <si>
    <t>§ 65 sociálně aktivizační služby pro rodiny s dětmi</t>
  </si>
  <si>
    <t>§ 67 sociální terapeutické dílny</t>
  </si>
  <si>
    <t>§ 69 terénní programy</t>
  </si>
  <si>
    <t>osoby s jiným zdravotním postižením</t>
  </si>
  <si>
    <t>rodiny s dítětem/dětmi</t>
  </si>
  <si>
    <t>osoby s chronickým duševním onemocněním</t>
  </si>
  <si>
    <t>osoby se zrakovým postižením</t>
  </si>
  <si>
    <t>osoby s kombinovaným postižením</t>
  </si>
  <si>
    <t>Kapacita celkem</t>
  </si>
  <si>
    <t>děti, mládež a mladí dospělí ohrožené společ. nežádoucími jevy</t>
  </si>
  <si>
    <t>§ 70 odst.3 sociální rehabilitace - centra sociálně rehabilitačních služeb - pobytová</t>
  </si>
  <si>
    <t>§ 70 odst.2 sociální rehabilitace ambulantní, terénní</t>
  </si>
  <si>
    <t>NEMAZAT!!!</t>
  </si>
  <si>
    <t xml:space="preserve"> r. 2008</t>
  </si>
  <si>
    <t xml:space="preserve"> r. 2009</t>
  </si>
  <si>
    <t xml:space="preserve"> r. 2010</t>
  </si>
  <si>
    <t xml:space="preserve"> r. 2011</t>
  </si>
  <si>
    <t>Kapacita r. 2008</t>
  </si>
  <si>
    <t>Kapacita r. 2009</t>
  </si>
  <si>
    <t>Kapacita r. 2010</t>
  </si>
  <si>
    <t>Kapacita r. 2011</t>
  </si>
  <si>
    <t>Předpokl. rozsah (počet jednotek) - kapacita služby</t>
  </si>
  <si>
    <t>§ 66 sociálně aktivizační služby pro osoby se zdravotním postižením</t>
  </si>
  <si>
    <t xml:space="preserve">Druh sociální služby, § - Z. o sociálních službách  </t>
  </si>
  <si>
    <t>.</t>
  </si>
  <si>
    <t>Předpokl. cena v Kč za rok</t>
  </si>
  <si>
    <t xml:space="preserve">děti, mládež a mladí dospělí </t>
  </si>
  <si>
    <t>uživatel / intervence / kontakt</t>
  </si>
  <si>
    <t>lůžko-den</t>
  </si>
  <si>
    <t>lůžko-den / intervence / kontakt</t>
  </si>
  <si>
    <t>intervence / kontakt</t>
  </si>
  <si>
    <t xml:space="preserve">intervence   </t>
  </si>
  <si>
    <t>intervence</t>
  </si>
  <si>
    <t>uživatel ve služebě-den</t>
  </si>
  <si>
    <t>intervence / kontakt / lůžko-den</t>
  </si>
  <si>
    <t xml:space="preserve"> r. 2012</t>
  </si>
  <si>
    <t>Kapacita r. 2012</t>
  </si>
  <si>
    <t>Bystřice, Jihlava,Žďár,Třebíč,Moravské Budějovice</t>
  </si>
  <si>
    <t>kraj Vysočina</t>
  </si>
  <si>
    <t>Černovice</t>
  </si>
  <si>
    <t>Pelhřimov, Havlíčkův Brod, Jihlava</t>
  </si>
  <si>
    <t>Černovice, Ledeč nad Sázavou</t>
  </si>
  <si>
    <t>Pelhřimov,Havlíčkův Brod,Chotěboř,Jihlava,Třebíč,Žďár</t>
  </si>
  <si>
    <t>Havlíčkův Brod, Humpolec</t>
  </si>
  <si>
    <t>Jihlava, Třebíč</t>
  </si>
  <si>
    <t>Jihlava, Kraj Vysočina</t>
  </si>
  <si>
    <t>Jihlava, Třebíč, Nové Město na Moravě</t>
  </si>
  <si>
    <t xml:space="preserve"> Jihlava, Třebíč, Chotěboř, Žďár,Havlíčkův Brod</t>
  </si>
  <si>
    <t>Pacov,Světlá,Nové Město, Velké Meziříčí,Náměšť,Telč</t>
  </si>
  <si>
    <t>Třebíč, Žďár nad Sázavou</t>
  </si>
  <si>
    <t xml:space="preserve">děti, mládež a mladí dospělí, oběti domácího násilí, imigranti a azylanti, osoby s jiným zdravotním postižením </t>
  </si>
  <si>
    <t>§ 70 sociální rehabilitace *</t>
  </si>
  <si>
    <t xml:space="preserve"> r. 2013</t>
  </si>
  <si>
    <t>Kapacita r. 2013</t>
  </si>
  <si>
    <t>Počet stran: 2</t>
  </si>
  <si>
    <t>Příloha č. 2 - Přehled sociální služby</t>
  </si>
  <si>
    <t>RK-22-2009-24,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</si>
</sst>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@Arial Unicode MS"/>
      <family val="2"/>
    </font>
    <font>
      <sz val="10"/>
      <name val="Arial CE"/>
      <family val="0"/>
    </font>
    <font>
      <sz val="10"/>
      <name val="Arial Unicode MS"/>
      <family val="2"/>
    </font>
    <font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3" fontId="6" fillId="4" borderId="5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6" fillId="3" borderId="7" xfId="0" applyNumberFormat="1" applyFont="1" applyFill="1" applyBorder="1" applyAlignment="1" applyProtection="1">
      <alignment horizontal="right" vertical="top"/>
      <protection/>
    </xf>
    <xf numFmtId="3" fontId="6" fillId="3" borderId="8" xfId="0" applyNumberFormat="1" applyFont="1" applyFill="1" applyBorder="1" applyAlignment="1" applyProtection="1">
      <alignment horizontal="right" vertical="top"/>
      <protection/>
    </xf>
    <xf numFmtId="0" fontId="0" fillId="0" borderId="5" xfId="0" applyFont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 vertical="center"/>
    </xf>
    <xf numFmtId="3" fontId="1" fillId="6" borderId="13" xfId="0" applyNumberFormat="1" applyFont="1" applyFill="1" applyBorder="1" applyAlignment="1">
      <alignment horizontal="right" vertical="center"/>
    </xf>
    <xf numFmtId="3" fontId="1" fillId="6" borderId="12" xfId="0" applyNumberFormat="1" applyFont="1" applyFill="1" applyBorder="1" applyAlignment="1">
      <alignment horizontal="right" vertical="center"/>
    </xf>
    <xf numFmtId="3" fontId="1" fillId="6" borderId="9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5" borderId="1" xfId="0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14" fillId="0" borderId="0" xfId="21" applyBorder="1">
      <alignment/>
      <protection/>
    </xf>
    <xf numFmtId="0" fontId="14" fillId="0" borderId="0" xfId="21">
      <alignment/>
      <protection/>
    </xf>
    <xf numFmtId="0" fontId="0" fillId="0" borderId="0" xfId="0" applyBorder="1" applyAlignment="1">
      <alignment/>
    </xf>
    <xf numFmtId="0" fontId="1" fillId="5" borderId="17" xfId="0" applyFont="1" applyFill="1" applyBorder="1" applyAlignment="1">
      <alignment horizontal="center" vertical="top" wrapText="1"/>
    </xf>
    <xf numFmtId="3" fontId="6" fillId="4" borderId="6" xfId="0" applyNumberFormat="1" applyFont="1" applyFill="1" applyBorder="1" applyAlignment="1">
      <alignment horizontal="right" vertical="top"/>
    </xf>
    <xf numFmtId="3" fontId="1" fillId="6" borderId="1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 applyProtection="1">
      <alignment horizontal="right" vertical="top"/>
      <protection/>
    </xf>
    <xf numFmtId="0" fontId="1" fillId="5" borderId="18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3" fontId="6" fillId="3" borderId="18" xfId="0" applyNumberFormat="1" applyFont="1" applyFill="1" applyBorder="1" applyAlignment="1" applyProtection="1">
      <alignment horizontal="right" vertical="top"/>
      <protection/>
    </xf>
    <xf numFmtId="3" fontId="1" fillId="6" borderId="2" xfId="0" applyNumberFormat="1" applyFont="1" applyFill="1" applyBorder="1" applyAlignment="1">
      <alignment horizontal="right" vertical="center"/>
    </xf>
    <xf numFmtId="3" fontId="1" fillId="6" borderId="3" xfId="0" applyNumberFormat="1" applyFont="1" applyFill="1" applyBorder="1" applyAlignment="1">
      <alignment horizontal="right" vertical="center"/>
    </xf>
    <xf numFmtId="3" fontId="1" fillId="6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20" applyFont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0" fillId="0" borderId="19" xfId="0" applyBorder="1" applyAlignment="1">
      <alignment horizontal="center" vertical="center"/>
    </xf>
    <xf numFmtId="0" fontId="13" fillId="0" borderId="0" xfId="2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0" xfId="21" applyFont="1" applyBorder="1" applyAlignment="1">
      <alignment/>
      <protection/>
    </xf>
    <xf numFmtId="0" fontId="13" fillId="0" borderId="0" xfId="20" applyFont="1" applyBorder="1" applyAlignment="1">
      <alignment horizontal="left"/>
      <protection/>
    </xf>
    <xf numFmtId="0" fontId="9" fillId="5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21" applyBorder="1" applyAlignment="1">
      <alignment/>
      <protection/>
    </xf>
    <xf numFmtId="0" fontId="11" fillId="8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top"/>
    </xf>
    <xf numFmtId="0" fontId="0" fillId="0" borderId="27" xfId="0" applyBorder="1" applyAlignment="1">
      <alignment/>
    </xf>
    <xf numFmtId="0" fontId="14" fillId="0" borderId="0" xfId="21" applyFont="1" applyBorder="1" applyAlignment="1">
      <alignment/>
      <protection/>
    </xf>
    <xf numFmtId="0" fontId="9" fillId="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6" fillId="0" borderId="0" xfId="0" applyFont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Rozpočet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73"/>
  <sheetViews>
    <sheetView tabSelected="1" view="pageBreakPreview" zoomScale="60" zoomScaleNormal="75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" sqref="S2"/>
    </sheetView>
  </sheetViews>
  <sheetFormatPr defaultColWidth="9.140625" defaultRowHeight="27.75" customHeight="1"/>
  <cols>
    <col min="1" max="1" width="30.28125" style="1" customWidth="1"/>
    <col min="2" max="2" width="31.00390625" style="1" customWidth="1"/>
    <col min="3" max="3" width="21.00390625" style="1" customWidth="1"/>
    <col min="4" max="4" width="0.13671875" style="1" customWidth="1"/>
    <col min="5" max="5" width="8.28125" style="1" hidden="1" customWidth="1"/>
    <col min="6" max="6" width="10.7109375" style="1" hidden="1" customWidth="1"/>
    <col min="7" max="7" width="7.57421875" style="1" customWidth="1"/>
    <col min="8" max="8" width="8.28125" style="1" customWidth="1"/>
    <col min="9" max="9" width="10.7109375" style="1" customWidth="1"/>
    <col min="10" max="10" width="7.57421875" style="1" customWidth="1"/>
    <col min="11" max="11" width="8.140625" style="1" customWidth="1"/>
    <col min="12" max="12" width="10.7109375" style="1" customWidth="1"/>
    <col min="13" max="13" width="7.57421875" style="1" customWidth="1"/>
    <col min="14" max="14" width="12.140625" style="1" customWidth="1"/>
    <col min="15" max="16" width="10.7109375" style="1" customWidth="1"/>
    <col min="17" max="17" width="16.7109375" style="1" customWidth="1"/>
    <col min="18" max="18" width="10.7109375" style="1" customWidth="1"/>
    <col min="19" max="20" width="8.57421875" style="1" customWidth="1"/>
    <col min="21" max="21" width="11.28125" style="1" customWidth="1"/>
    <col min="22" max="22" width="30.7109375" style="1" customWidth="1"/>
    <col min="23" max="23" width="8.57421875" style="1" customWidth="1"/>
    <col min="24" max="24" width="25.8515625" style="1" customWidth="1"/>
    <col min="25" max="16384" width="8.57421875" style="1" customWidth="1"/>
  </cols>
  <sheetData>
    <row r="1" spans="1:22" ht="27.75" customHeight="1" thickBot="1">
      <c r="A1" s="83" t="s">
        <v>73</v>
      </c>
      <c r="B1" s="84"/>
      <c r="C1" s="84"/>
      <c r="V1" s="88" t="s">
        <v>74</v>
      </c>
    </row>
    <row r="2" spans="1:22" ht="32.25" customHeight="1" thickBot="1">
      <c r="A2" s="83" t="s">
        <v>72</v>
      </c>
      <c r="B2" s="84"/>
      <c r="C2" s="84"/>
      <c r="V2" s="88" t="s">
        <v>72</v>
      </c>
    </row>
    <row r="3" spans="1:24" ht="18.75" customHeight="1">
      <c r="A3" s="86" t="s">
        <v>41</v>
      </c>
      <c r="B3" s="80" t="s">
        <v>5</v>
      </c>
      <c r="C3" s="82" t="s">
        <v>6</v>
      </c>
      <c r="D3" s="74" t="s">
        <v>31</v>
      </c>
      <c r="E3" s="75"/>
      <c r="F3" s="76"/>
      <c r="G3" s="74" t="s">
        <v>32</v>
      </c>
      <c r="H3" s="75"/>
      <c r="I3" s="76"/>
      <c r="J3" s="74" t="s">
        <v>33</v>
      </c>
      <c r="K3" s="75"/>
      <c r="L3" s="76"/>
      <c r="M3" s="74" t="s">
        <v>34</v>
      </c>
      <c r="N3" s="75"/>
      <c r="O3" s="76"/>
      <c r="P3" s="74" t="s">
        <v>53</v>
      </c>
      <c r="Q3" s="75"/>
      <c r="R3" s="79"/>
      <c r="S3" s="74" t="s">
        <v>70</v>
      </c>
      <c r="T3" s="75"/>
      <c r="U3" s="76"/>
      <c r="V3" s="70" t="s">
        <v>9</v>
      </c>
      <c r="X3" s="72"/>
    </row>
    <row r="4" spans="1:24" ht="83.25" customHeight="1" thickBot="1">
      <c r="A4" s="87"/>
      <c r="B4" s="81"/>
      <c r="C4" s="65"/>
      <c r="D4" s="11" t="s">
        <v>7</v>
      </c>
      <c r="E4" s="12" t="s">
        <v>39</v>
      </c>
      <c r="F4" s="13" t="s">
        <v>43</v>
      </c>
      <c r="G4" s="11" t="s">
        <v>7</v>
      </c>
      <c r="H4" s="12" t="s">
        <v>39</v>
      </c>
      <c r="I4" s="13" t="s">
        <v>43</v>
      </c>
      <c r="J4" s="11" t="s">
        <v>7</v>
      </c>
      <c r="K4" s="12" t="s">
        <v>39</v>
      </c>
      <c r="L4" s="13" t="s">
        <v>43</v>
      </c>
      <c r="M4" s="11" t="s">
        <v>7</v>
      </c>
      <c r="N4" s="12" t="s">
        <v>39</v>
      </c>
      <c r="O4" s="13" t="s">
        <v>43</v>
      </c>
      <c r="P4" s="11" t="s">
        <v>7</v>
      </c>
      <c r="Q4" s="12" t="s">
        <v>39</v>
      </c>
      <c r="R4" s="48" t="s">
        <v>43</v>
      </c>
      <c r="S4" s="53" t="s">
        <v>7</v>
      </c>
      <c r="T4" s="51" t="s">
        <v>39</v>
      </c>
      <c r="U4" s="54" t="s">
        <v>43</v>
      </c>
      <c r="V4" s="71"/>
      <c r="X4" s="73"/>
    </row>
    <row r="5" spans="1:24" ht="31.5" customHeight="1" thickBot="1">
      <c r="A5" s="19" t="s">
        <v>12</v>
      </c>
      <c r="B5" s="32"/>
      <c r="C5" s="36" t="s">
        <v>45</v>
      </c>
      <c r="D5" s="17"/>
      <c r="E5" s="18"/>
      <c r="F5" s="14">
        <f>D5*E5</f>
        <v>0</v>
      </c>
      <c r="G5" s="17"/>
      <c r="H5" s="18"/>
      <c r="I5" s="14">
        <f aca="true" t="shared" si="0" ref="I5:I14">G5*H5</f>
        <v>0</v>
      </c>
      <c r="J5" s="17"/>
      <c r="K5" s="18"/>
      <c r="L5" s="14">
        <f aca="true" t="shared" si="1" ref="L5:L14">J5*K5</f>
        <v>0</v>
      </c>
      <c r="M5" s="17"/>
      <c r="N5" s="18"/>
      <c r="O5" s="14">
        <f aca="true" t="shared" si="2" ref="O5:O14">M5*N5</f>
        <v>0</v>
      </c>
      <c r="P5" s="17"/>
      <c r="Q5" s="18"/>
      <c r="R5" s="49">
        <f>P5*Q5</f>
        <v>0</v>
      </c>
      <c r="S5" s="55"/>
      <c r="T5" s="52"/>
      <c r="U5" s="14">
        <f aca="true" t="shared" si="3" ref="U5:U14">S5*T5</f>
        <v>0</v>
      </c>
      <c r="V5" s="31">
        <f>J5+M5+P5+R5+U5</f>
        <v>0</v>
      </c>
      <c r="X5" s="59"/>
    </row>
    <row r="6" spans="1:24" ht="22.5" customHeight="1">
      <c r="A6" s="19" t="s">
        <v>13</v>
      </c>
      <c r="B6" s="35" t="s">
        <v>2</v>
      </c>
      <c r="C6" s="16" t="s">
        <v>46</v>
      </c>
      <c r="D6" s="17"/>
      <c r="E6" s="18"/>
      <c r="F6" s="14">
        <f>D6*E6</f>
        <v>0</v>
      </c>
      <c r="G6" s="17">
        <v>304</v>
      </c>
      <c r="H6" s="18">
        <v>17100</v>
      </c>
      <c r="I6" s="14">
        <f t="shared" si="0"/>
        <v>5198400</v>
      </c>
      <c r="J6" s="17">
        <v>314</v>
      </c>
      <c r="K6" s="18">
        <v>69417</v>
      </c>
      <c r="L6" s="14">
        <f t="shared" si="1"/>
        <v>21796938</v>
      </c>
      <c r="M6" s="17">
        <v>330</v>
      </c>
      <c r="N6" s="18">
        <v>69417</v>
      </c>
      <c r="O6" s="14">
        <f t="shared" si="2"/>
        <v>22907610</v>
      </c>
      <c r="P6" s="17">
        <v>330</v>
      </c>
      <c r="Q6" s="18">
        <v>69417</v>
      </c>
      <c r="R6" s="49">
        <f>P6*Q6</f>
        <v>22907610</v>
      </c>
      <c r="S6" s="55">
        <v>330</v>
      </c>
      <c r="T6" s="52">
        <v>17354</v>
      </c>
      <c r="U6" s="14">
        <f t="shared" si="3"/>
        <v>5726820</v>
      </c>
      <c r="V6" s="31">
        <f>I6+L6+O6+R6+U6</f>
        <v>78537378</v>
      </c>
      <c r="X6" s="59"/>
    </row>
    <row r="7" spans="1:24" ht="22.5" customHeight="1">
      <c r="A7" s="19" t="s">
        <v>14</v>
      </c>
      <c r="B7" s="34" t="s">
        <v>3</v>
      </c>
      <c r="C7" s="16" t="s">
        <v>46</v>
      </c>
      <c r="D7" s="17"/>
      <c r="E7" s="18"/>
      <c r="F7" s="14">
        <f aca="true" t="shared" si="4" ref="F7:F13">D7*E7</f>
        <v>0</v>
      </c>
      <c r="G7" s="17"/>
      <c r="H7" s="18"/>
      <c r="I7" s="14"/>
      <c r="J7" s="17"/>
      <c r="K7" s="18"/>
      <c r="L7" s="14"/>
      <c r="M7" s="17"/>
      <c r="N7" s="18"/>
      <c r="O7" s="14"/>
      <c r="P7" s="17"/>
      <c r="Q7" s="18"/>
      <c r="R7" s="49"/>
      <c r="S7" s="55"/>
      <c r="T7" s="52"/>
      <c r="U7" s="14"/>
      <c r="V7" s="31">
        <v>0</v>
      </c>
      <c r="X7" s="59"/>
    </row>
    <row r="8" spans="1:24" ht="28.5" customHeight="1">
      <c r="A8" s="19" t="s">
        <v>15</v>
      </c>
      <c r="B8" s="33" t="s">
        <v>4</v>
      </c>
      <c r="C8" s="36" t="s">
        <v>47</v>
      </c>
      <c r="D8" s="17"/>
      <c r="E8" s="18"/>
      <c r="F8" s="14">
        <f>D8*E8</f>
        <v>0</v>
      </c>
      <c r="G8" s="17">
        <v>2913</v>
      </c>
      <c r="H8" s="18">
        <v>204</v>
      </c>
      <c r="I8" s="14">
        <f t="shared" si="0"/>
        <v>594252</v>
      </c>
      <c r="J8" s="17">
        <v>3118</v>
      </c>
      <c r="K8" s="18">
        <v>800</v>
      </c>
      <c r="L8" s="14">
        <f t="shared" si="1"/>
        <v>2494400</v>
      </c>
      <c r="M8" s="17">
        <v>3275</v>
      </c>
      <c r="N8" s="18">
        <v>800</v>
      </c>
      <c r="O8" s="14">
        <f t="shared" si="2"/>
        <v>2620000</v>
      </c>
      <c r="P8" s="17">
        <v>3275</v>
      </c>
      <c r="Q8" s="18">
        <v>800</v>
      </c>
      <c r="R8" s="49">
        <f aca="true" t="shared" si="5" ref="R8:R14">P8*Q8</f>
        <v>2620000</v>
      </c>
      <c r="S8" s="55">
        <v>3275</v>
      </c>
      <c r="T8" s="52">
        <v>200</v>
      </c>
      <c r="U8" s="14">
        <f t="shared" si="3"/>
        <v>655000</v>
      </c>
      <c r="V8" s="31">
        <f>I8+L8+O8+R8+U8</f>
        <v>8983652</v>
      </c>
      <c r="X8" s="59"/>
    </row>
    <row r="9" spans="1:24" ht="22.5" customHeight="1">
      <c r="A9" s="19" t="s">
        <v>16</v>
      </c>
      <c r="B9" s="32"/>
      <c r="C9" s="16" t="s">
        <v>48</v>
      </c>
      <c r="D9" s="17"/>
      <c r="E9" s="18"/>
      <c r="F9" s="14">
        <f t="shared" si="4"/>
        <v>0</v>
      </c>
      <c r="G9" s="17"/>
      <c r="H9" s="18"/>
      <c r="I9" s="14">
        <f t="shared" si="0"/>
        <v>0</v>
      </c>
      <c r="J9" s="17"/>
      <c r="K9" s="18"/>
      <c r="L9" s="14">
        <f t="shared" si="1"/>
        <v>0</v>
      </c>
      <c r="M9" s="17"/>
      <c r="N9" s="18"/>
      <c r="O9" s="14">
        <f t="shared" si="2"/>
        <v>0</v>
      </c>
      <c r="P9" s="17"/>
      <c r="Q9" s="18"/>
      <c r="R9" s="49">
        <f t="shared" si="5"/>
        <v>0</v>
      </c>
      <c r="S9" s="55"/>
      <c r="T9" s="52"/>
      <c r="U9" s="14">
        <f t="shared" si="3"/>
        <v>0</v>
      </c>
      <c r="V9" s="31">
        <f>J9+M9+P9+R9+U9</f>
        <v>0</v>
      </c>
      <c r="X9" s="59"/>
    </row>
    <row r="10" spans="1:24" ht="25.5" customHeight="1">
      <c r="A10" s="19" t="s">
        <v>17</v>
      </c>
      <c r="B10" s="33" t="s">
        <v>44</v>
      </c>
      <c r="C10" s="15" t="s">
        <v>49</v>
      </c>
      <c r="D10" s="17"/>
      <c r="E10" s="18"/>
      <c r="F10" s="14">
        <f t="shared" si="4"/>
        <v>0</v>
      </c>
      <c r="G10" s="17">
        <v>369</v>
      </c>
      <c r="H10" s="18">
        <v>12760</v>
      </c>
      <c r="I10" s="14">
        <f t="shared" si="0"/>
        <v>4708440</v>
      </c>
      <c r="J10" s="17">
        <v>412</v>
      </c>
      <c r="K10" s="18">
        <v>50096</v>
      </c>
      <c r="L10" s="14">
        <f t="shared" si="1"/>
        <v>20639552</v>
      </c>
      <c r="M10" s="17">
        <v>431</v>
      </c>
      <c r="N10" s="18">
        <v>50096</v>
      </c>
      <c r="O10" s="14">
        <f t="shared" si="2"/>
        <v>21591376</v>
      </c>
      <c r="P10" s="17">
        <v>431</v>
      </c>
      <c r="Q10" s="18">
        <v>50096</v>
      </c>
      <c r="R10" s="49">
        <f>P10*Q10</f>
        <v>21591376</v>
      </c>
      <c r="S10" s="55">
        <v>391</v>
      </c>
      <c r="T10" s="52">
        <v>13774</v>
      </c>
      <c r="U10" s="14">
        <f t="shared" si="3"/>
        <v>5385634</v>
      </c>
      <c r="V10" s="31">
        <f aca="true" t="shared" si="6" ref="V10:V15">I10+L10+O10+R10+U10</f>
        <v>73916378</v>
      </c>
      <c r="X10" s="59"/>
    </row>
    <row r="11" spans="1:24" ht="31.5" customHeight="1">
      <c r="A11" s="19" t="s">
        <v>18</v>
      </c>
      <c r="B11" s="33" t="s">
        <v>44</v>
      </c>
      <c r="C11" s="15" t="s">
        <v>50</v>
      </c>
      <c r="D11" s="17"/>
      <c r="E11" s="18"/>
      <c r="F11" s="14">
        <f t="shared" si="4"/>
        <v>0</v>
      </c>
      <c r="G11" s="17">
        <v>1403</v>
      </c>
      <c r="H11" s="18">
        <v>312</v>
      </c>
      <c r="I11" s="14">
        <f t="shared" si="0"/>
        <v>437736</v>
      </c>
      <c r="J11" s="17">
        <v>864</v>
      </c>
      <c r="K11" s="18">
        <v>2123</v>
      </c>
      <c r="L11" s="14">
        <f t="shared" si="1"/>
        <v>1834272</v>
      </c>
      <c r="M11" s="17">
        <v>906</v>
      </c>
      <c r="N11" s="18">
        <v>2123</v>
      </c>
      <c r="O11" s="14">
        <f t="shared" si="2"/>
        <v>1923438</v>
      </c>
      <c r="P11" s="17">
        <v>906</v>
      </c>
      <c r="Q11" s="18">
        <v>2123</v>
      </c>
      <c r="R11" s="49">
        <f t="shared" si="5"/>
        <v>1923438</v>
      </c>
      <c r="S11" s="55">
        <v>907</v>
      </c>
      <c r="T11" s="52">
        <v>530</v>
      </c>
      <c r="U11" s="14">
        <f t="shared" si="3"/>
        <v>480710</v>
      </c>
      <c r="V11" s="31">
        <f t="shared" si="6"/>
        <v>6599594</v>
      </c>
      <c r="X11" s="59"/>
    </row>
    <row r="12" spans="1:24" ht="22.5" customHeight="1">
      <c r="A12" s="19" t="s">
        <v>19</v>
      </c>
      <c r="B12" s="38" t="s">
        <v>21</v>
      </c>
      <c r="C12" s="15" t="s">
        <v>51</v>
      </c>
      <c r="D12" s="17"/>
      <c r="E12" s="18"/>
      <c r="F12" s="14">
        <f t="shared" si="4"/>
        <v>0</v>
      </c>
      <c r="G12" s="17">
        <v>343</v>
      </c>
      <c r="H12" s="18">
        <v>4704</v>
      </c>
      <c r="I12" s="14">
        <f t="shared" si="0"/>
        <v>1613472</v>
      </c>
      <c r="J12" s="17">
        <v>354</v>
      </c>
      <c r="K12" s="18">
        <v>18816</v>
      </c>
      <c r="L12" s="14">
        <f t="shared" si="1"/>
        <v>6660864</v>
      </c>
      <c r="M12" s="17">
        <v>371</v>
      </c>
      <c r="N12" s="18">
        <v>18816</v>
      </c>
      <c r="O12" s="14">
        <f t="shared" si="2"/>
        <v>6980736</v>
      </c>
      <c r="P12" s="17">
        <v>370</v>
      </c>
      <c r="Q12" s="18">
        <v>18816</v>
      </c>
      <c r="R12" s="49">
        <f t="shared" si="5"/>
        <v>6961920</v>
      </c>
      <c r="S12" s="55">
        <v>372</v>
      </c>
      <c r="T12" s="52">
        <v>4721</v>
      </c>
      <c r="U12" s="14">
        <f t="shared" si="3"/>
        <v>1756212</v>
      </c>
      <c r="V12" s="31">
        <f t="shared" si="6"/>
        <v>23973204</v>
      </c>
      <c r="X12" s="59"/>
    </row>
    <row r="13" spans="1:24" ht="22.5" customHeight="1">
      <c r="A13" s="19" t="s">
        <v>20</v>
      </c>
      <c r="B13" s="33" t="s">
        <v>44</v>
      </c>
      <c r="C13" s="15" t="s">
        <v>48</v>
      </c>
      <c r="D13" s="17"/>
      <c r="E13" s="18"/>
      <c r="F13" s="14">
        <f t="shared" si="4"/>
        <v>0</v>
      </c>
      <c r="G13" s="17">
        <v>396</v>
      </c>
      <c r="H13" s="18">
        <v>882</v>
      </c>
      <c r="I13" s="14">
        <f t="shared" si="0"/>
        <v>349272</v>
      </c>
      <c r="J13" s="17">
        <v>406</v>
      </c>
      <c r="K13" s="18">
        <v>3620</v>
      </c>
      <c r="L13" s="14">
        <f t="shared" si="1"/>
        <v>1469720</v>
      </c>
      <c r="M13" s="17">
        <v>426</v>
      </c>
      <c r="N13" s="18">
        <v>3620</v>
      </c>
      <c r="O13" s="14">
        <f t="shared" si="2"/>
        <v>1542120</v>
      </c>
      <c r="P13" s="17">
        <v>426</v>
      </c>
      <c r="Q13" s="18">
        <v>3620</v>
      </c>
      <c r="R13" s="49">
        <f t="shared" si="5"/>
        <v>1542120</v>
      </c>
      <c r="S13" s="55">
        <v>426</v>
      </c>
      <c r="T13" s="52">
        <v>905</v>
      </c>
      <c r="U13" s="14">
        <f t="shared" si="3"/>
        <v>385530</v>
      </c>
      <c r="V13" s="31">
        <f t="shared" si="6"/>
        <v>5288762</v>
      </c>
      <c r="X13" s="59"/>
    </row>
    <row r="14" spans="1:24" ht="31.5" customHeight="1" thickBot="1">
      <c r="A14" s="19" t="s">
        <v>69</v>
      </c>
      <c r="B14" s="33" t="s">
        <v>68</v>
      </c>
      <c r="C14" s="36" t="s">
        <v>52</v>
      </c>
      <c r="D14" s="17"/>
      <c r="E14" s="18"/>
      <c r="F14" s="14">
        <f>D14*E14</f>
        <v>0</v>
      </c>
      <c r="G14" s="17">
        <v>829</v>
      </c>
      <c r="H14" s="18">
        <v>5630</v>
      </c>
      <c r="I14" s="14">
        <f t="shared" si="0"/>
        <v>4667270</v>
      </c>
      <c r="J14" s="17">
        <v>1031</v>
      </c>
      <c r="K14" s="18">
        <v>22400</v>
      </c>
      <c r="L14" s="14">
        <f t="shared" si="1"/>
        <v>23094400</v>
      </c>
      <c r="M14" s="17">
        <v>1082</v>
      </c>
      <c r="N14" s="18">
        <v>22400</v>
      </c>
      <c r="O14" s="14">
        <f t="shared" si="2"/>
        <v>24236800</v>
      </c>
      <c r="P14" s="17">
        <v>1081</v>
      </c>
      <c r="Q14" s="18">
        <v>22400</v>
      </c>
      <c r="R14" s="49">
        <f t="shared" si="5"/>
        <v>24214400</v>
      </c>
      <c r="S14" s="55">
        <v>1082</v>
      </c>
      <c r="T14" s="52">
        <v>5600</v>
      </c>
      <c r="U14" s="14">
        <f t="shared" si="3"/>
        <v>6059200</v>
      </c>
      <c r="V14" s="31">
        <f t="shared" si="6"/>
        <v>82272070</v>
      </c>
      <c r="X14" s="59"/>
    </row>
    <row r="15" spans="1:24" ht="27.75" customHeight="1" thickBot="1">
      <c r="A15" s="20" t="s">
        <v>8</v>
      </c>
      <c r="B15" s="21" t="s">
        <v>42</v>
      </c>
      <c r="C15" s="22" t="s">
        <v>42</v>
      </c>
      <c r="D15" s="23" t="s">
        <v>42</v>
      </c>
      <c r="E15" s="24" t="s">
        <v>42</v>
      </c>
      <c r="F15" s="25">
        <f>SUM(F5:F14)</f>
        <v>0</v>
      </c>
      <c r="G15" s="26" t="s">
        <v>42</v>
      </c>
      <c r="H15" s="27" t="s">
        <v>42</v>
      </c>
      <c r="I15" s="25">
        <f>SUM(I5:I14)</f>
        <v>17568842</v>
      </c>
      <c r="J15" s="26" t="s">
        <v>42</v>
      </c>
      <c r="K15" s="27" t="s">
        <v>42</v>
      </c>
      <c r="L15" s="25">
        <f>SUM(L5:L14)</f>
        <v>77990146</v>
      </c>
      <c r="M15" s="26" t="s">
        <v>42</v>
      </c>
      <c r="N15" s="27" t="s">
        <v>42</v>
      </c>
      <c r="O15" s="25">
        <f>SUM(O5:O14)</f>
        <v>81802080</v>
      </c>
      <c r="P15" s="26" t="s">
        <v>42</v>
      </c>
      <c r="Q15" s="27" t="s">
        <v>42</v>
      </c>
      <c r="R15" s="50">
        <f>SUM(R5:R14)</f>
        <v>81760864</v>
      </c>
      <c r="S15" s="56" t="s">
        <v>42</v>
      </c>
      <c r="T15" s="57" t="s">
        <v>42</v>
      </c>
      <c r="U15" s="58">
        <f>SUM(U5:U14)</f>
        <v>20449106</v>
      </c>
      <c r="V15" s="31">
        <f t="shared" si="6"/>
        <v>279571038</v>
      </c>
      <c r="X15" s="60"/>
    </row>
    <row r="16" spans="6:18" ht="27.7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customHeight="1">
      <c r="A17" s="37"/>
      <c r="B17" s="10"/>
      <c r="C17" s="10"/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2.75" customHeight="1">
      <c r="B18" s="43"/>
      <c r="C18" s="44"/>
      <c r="D18" s="44"/>
      <c r="E18" s="44"/>
      <c r="F18" s="44"/>
      <c r="G18" s="4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ht="14.25" customHeight="1">
      <c r="B19" s="44"/>
      <c r="C19" s="44"/>
      <c r="D19" s="44"/>
      <c r="E19" s="44"/>
      <c r="F19" s="44"/>
      <c r="G19" s="4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2.75" customHeight="1">
      <c r="B20" s="44"/>
      <c r="C20" s="44"/>
      <c r="D20" s="44"/>
      <c r="E20" s="44"/>
      <c r="F20" s="44"/>
      <c r="G20" s="4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4:19" ht="24" customHeight="1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2:19" ht="15" customHeight="1">
      <c r="B22" s="3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0"/>
      <c r="P22" s="40"/>
      <c r="Q22" s="40"/>
      <c r="R22" s="40"/>
      <c r="S22" s="40"/>
    </row>
    <row r="23" spans="2:19" ht="15.75" customHeight="1">
      <c r="B23" s="4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0"/>
      <c r="P23" s="40"/>
      <c r="Q23" s="40"/>
      <c r="R23" s="40"/>
      <c r="S23" s="40"/>
    </row>
    <row r="24" spans="2:14" ht="16.5" customHeight="1">
      <c r="B24" s="42"/>
      <c r="C24" s="6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4" ht="18" customHeight="1">
      <c r="B25" s="42"/>
      <c r="C25" s="6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2:17" ht="15.75" customHeight="1">
      <c r="B26" s="42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 ht="18.75" customHeight="1">
      <c r="B27" s="45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7"/>
      <c r="P27" s="67"/>
      <c r="Q27" s="67"/>
    </row>
    <row r="28" spans="2:17" ht="18" customHeight="1">
      <c r="B28" s="64"/>
      <c r="C28" s="68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 ht="19.5" customHeight="1">
      <c r="B29" s="64"/>
      <c r="C29" s="68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 ht="18.75" customHeight="1">
      <c r="B30" s="45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ht="18" customHeight="1">
      <c r="B31" s="45"/>
      <c r="C31" s="6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ht="15" customHeight="1">
      <c r="B32" s="45"/>
      <c r="C32" s="66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7"/>
      <c r="P32" s="67"/>
      <c r="Q32" s="67"/>
    </row>
    <row r="33" spans="2:17" ht="15" customHeight="1">
      <c r="B33" s="45"/>
      <c r="C33" s="8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6.5" customHeight="1">
      <c r="B34" s="45"/>
      <c r="C34" s="78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6.5" customHeight="1">
      <c r="B35" s="64"/>
      <c r="C35" s="68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3:17" ht="18" customHeight="1">
      <c r="C36" s="68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3:17" ht="18.75" customHeight="1">
      <c r="C37" s="6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3:17" ht="18.75" customHeight="1">
      <c r="C38" s="6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3:17" ht="17.25" customHeight="1">
      <c r="C39" s="6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3:17" ht="15.75" customHeight="1">
      <c r="C40" s="68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3:17" ht="18.75" customHeight="1">
      <c r="C41" s="6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3:17" ht="16.5" customHeight="1">
      <c r="C42" s="6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3:17" ht="16.5" customHeight="1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3:17" ht="17.25" customHeight="1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7"/>
      <c r="P44" s="67"/>
      <c r="Q44" s="67"/>
    </row>
    <row r="45" spans="3:21" ht="17.25" customHeight="1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1"/>
      <c r="P45" s="61"/>
      <c r="Q45" s="61"/>
      <c r="R45" s="61"/>
      <c r="S45" s="61"/>
      <c r="T45" s="61"/>
      <c r="U45" s="61"/>
    </row>
    <row r="46" spans="3:17" ht="16.5" customHeight="1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7"/>
      <c r="P46" s="67"/>
      <c r="Q46" s="67"/>
    </row>
    <row r="47" spans="3:17" ht="18" customHeight="1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7"/>
      <c r="P47" s="67"/>
      <c r="Q47" s="67"/>
    </row>
    <row r="48" spans="3:17" ht="21" customHeight="1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7"/>
      <c r="P48" s="67"/>
      <c r="Q48" s="67"/>
    </row>
    <row r="49" spans="3:17" ht="18.75" customHeight="1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7"/>
      <c r="P49" s="67"/>
      <c r="Q49" s="67"/>
    </row>
    <row r="50" spans="3:17" ht="20.25" customHeight="1"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3:17" ht="15.75" customHeight="1"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3:17" ht="16.5" customHeight="1"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3:17" ht="18" customHeight="1"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3:17" ht="18.75" customHeight="1"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3:17" ht="17.25" customHeight="1">
      <c r="C55" s="78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3:17" ht="18.75" customHeight="1">
      <c r="C56" s="78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3:17" ht="16.5" customHeight="1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3:17" ht="16.5" customHeight="1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60" spans="3:17" ht="27.75" customHeight="1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7"/>
      <c r="P60" s="67"/>
      <c r="Q60" s="67"/>
    </row>
    <row r="61" spans="3:17" ht="27.75" customHeight="1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7"/>
      <c r="P61" s="67"/>
      <c r="Q61" s="67"/>
    </row>
    <row r="62" spans="3:17" ht="27.75" customHeight="1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7"/>
      <c r="P62" s="67"/>
      <c r="Q62" s="67"/>
    </row>
    <row r="63" spans="3:17" ht="27.75" customHeight="1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7"/>
      <c r="P63" s="67"/>
      <c r="Q63" s="67"/>
    </row>
    <row r="64" spans="3:17" ht="27.75" customHeight="1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7"/>
      <c r="P64" s="67"/>
      <c r="Q64" s="67"/>
    </row>
    <row r="65" spans="3:17" ht="27.75" customHeight="1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7"/>
      <c r="P65" s="67"/>
      <c r="Q65" s="67"/>
    </row>
    <row r="66" spans="3:17" ht="27.75" customHeight="1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7"/>
      <c r="P66" s="67"/>
      <c r="Q66" s="67"/>
    </row>
    <row r="67" spans="3:17" ht="27.75" customHeight="1"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3:17" ht="27.75" customHeight="1"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3:17" ht="27.75" customHeight="1"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3:17" ht="27.75" customHeight="1"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3:17" ht="27.75" customHeight="1"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3:17" ht="27.75" customHeight="1">
      <c r="C72" s="7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3:17" ht="27.75" customHeight="1">
      <c r="C73" s="78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</sheetData>
  <sheetProtection formatColumns="0" formatRows="0"/>
  <protectedRanges>
    <protectedRange sqref="D4:E16 G4:H16 J4:K16 M4:N16 P4:Q14" name="roky"/>
    <protectedRange sqref="B4:B16" name="c?lov? skupina"/>
  </protectedRanges>
  <mergeCells count="59">
    <mergeCell ref="A1:C1"/>
    <mergeCell ref="A2:C2"/>
    <mergeCell ref="C58:Q58"/>
    <mergeCell ref="C30:Q30"/>
    <mergeCell ref="C40:Q40"/>
    <mergeCell ref="C42:Q42"/>
    <mergeCell ref="C44:Q44"/>
    <mergeCell ref="C33:Q33"/>
    <mergeCell ref="C38:Q38"/>
    <mergeCell ref="A3:A4"/>
    <mergeCell ref="C72:Q72"/>
    <mergeCell ref="C73:Q73"/>
    <mergeCell ref="C31:Q31"/>
    <mergeCell ref="C55:Q55"/>
    <mergeCell ref="C60:Q60"/>
    <mergeCell ref="C61:Q61"/>
    <mergeCell ref="C39:Q39"/>
    <mergeCell ref="C34:Q34"/>
    <mergeCell ref="C35:Q35"/>
    <mergeCell ref="C37:Q37"/>
    <mergeCell ref="G3:I3"/>
    <mergeCell ref="J3:L3"/>
    <mergeCell ref="B3:B4"/>
    <mergeCell ref="C3:C4"/>
    <mergeCell ref="D3:F3"/>
    <mergeCell ref="C68:Q68"/>
    <mergeCell ref="P3:R3"/>
    <mergeCell ref="C51:Q51"/>
    <mergeCell ref="M3:O3"/>
    <mergeCell ref="C49:Q49"/>
    <mergeCell ref="C50:Q50"/>
    <mergeCell ref="C46:Q46"/>
    <mergeCell ref="C27:Q27"/>
    <mergeCell ref="C26:Q26"/>
    <mergeCell ref="C48:Q48"/>
    <mergeCell ref="C64:Q64"/>
    <mergeCell ref="C65:Q65"/>
    <mergeCell ref="C66:Q66"/>
    <mergeCell ref="C67:Q67"/>
    <mergeCell ref="V3:V4"/>
    <mergeCell ref="X3:X4"/>
    <mergeCell ref="S3:U3"/>
    <mergeCell ref="C62:Q62"/>
    <mergeCell ref="C57:Q57"/>
    <mergeCell ref="C56:Q56"/>
    <mergeCell ref="C41:Q41"/>
    <mergeCell ref="C29:Q29"/>
    <mergeCell ref="C28:Q28"/>
    <mergeCell ref="C32:Q32"/>
    <mergeCell ref="C71:Q71"/>
    <mergeCell ref="C36:Q36"/>
    <mergeCell ref="C43:Q43"/>
    <mergeCell ref="C47:Q47"/>
    <mergeCell ref="C52:Q52"/>
    <mergeCell ref="C53:Q53"/>
    <mergeCell ref="C54:Q54"/>
    <mergeCell ref="C69:Q69"/>
    <mergeCell ref="C70:Q70"/>
    <mergeCell ref="C63:Q63"/>
  </mergeCells>
  <printOptions/>
  <pageMargins left="0.75" right="0.75" top="1.19" bottom="1" header="0.6" footer="0.4921259845"/>
  <pageSetup fitToHeight="3" fitToWidth="1" horizontalDpi="600" verticalDpi="600" orientation="landscape" paperSize="8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6" sqref="A6"/>
    </sheetView>
  </sheetViews>
  <sheetFormatPr defaultColWidth="9.140625" defaultRowHeight="13.5" customHeight="1"/>
  <cols>
    <col min="1" max="1" width="38.57421875" style="0" customWidth="1"/>
    <col min="2" max="2" width="46.28125" style="0" customWidth="1"/>
    <col min="3" max="3" width="43.57421875" style="0" customWidth="1"/>
    <col min="4" max="4" width="0.2890625" style="0" hidden="1" customWidth="1"/>
    <col min="6" max="6" width="8.28125" style="0" customWidth="1"/>
    <col min="7" max="7" width="8.140625" style="0" customWidth="1"/>
    <col min="8" max="8" width="8.00390625" style="0" customWidth="1"/>
    <col min="9" max="9" width="8.140625" style="0" customWidth="1"/>
    <col min="36" max="36" width="75.140625" style="0" customWidth="1"/>
  </cols>
  <sheetData>
    <row r="1" ht="30" customHeight="1">
      <c r="A1" s="29" t="s">
        <v>10</v>
      </c>
    </row>
    <row r="2" spans="1:36" ht="39" customHeight="1">
      <c r="A2" s="30" t="s">
        <v>1</v>
      </c>
      <c r="B2" s="30" t="s">
        <v>0</v>
      </c>
      <c r="C2" s="30" t="s">
        <v>5</v>
      </c>
      <c r="D2" s="30" t="s">
        <v>35</v>
      </c>
      <c r="E2" s="30" t="s">
        <v>36</v>
      </c>
      <c r="F2" s="30" t="s">
        <v>37</v>
      </c>
      <c r="G2" s="30" t="s">
        <v>38</v>
      </c>
      <c r="H2" s="30" t="s">
        <v>54</v>
      </c>
      <c r="I2" s="30" t="s">
        <v>71</v>
      </c>
      <c r="J2" s="30" t="s">
        <v>26</v>
      </c>
      <c r="AJ2" t="s">
        <v>30</v>
      </c>
    </row>
    <row r="3" spans="1:10" ht="27.75" customHeight="1">
      <c r="A3" s="4" t="s">
        <v>13</v>
      </c>
      <c r="B3" s="5" t="s">
        <v>65</v>
      </c>
      <c r="C3" s="4" t="s">
        <v>2</v>
      </c>
      <c r="D3" s="5"/>
      <c r="E3" s="7">
        <v>17100</v>
      </c>
      <c r="F3" s="5">
        <v>69417</v>
      </c>
      <c r="G3" s="5">
        <v>69417</v>
      </c>
      <c r="H3" s="5">
        <v>69417</v>
      </c>
      <c r="I3" s="5">
        <v>17354</v>
      </c>
      <c r="J3" s="6">
        <f aca="true" t="shared" si="0" ref="J3:J15">SUM(E3:I3)</f>
        <v>242705</v>
      </c>
    </row>
    <row r="4" spans="1:36" ht="27.75" customHeight="1" thickBot="1">
      <c r="A4" s="4" t="s">
        <v>15</v>
      </c>
      <c r="B4" s="5" t="s">
        <v>56</v>
      </c>
      <c r="C4" s="4" t="s">
        <v>4</v>
      </c>
      <c r="D4" s="7"/>
      <c r="E4" s="7">
        <v>204</v>
      </c>
      <c r="F4" s="7">
        <v>800</v>
      </c>
      <c r="G4" s="7">
        <v>800</v>
      </c>
      <c r="H4" s="7">
        <v>800</v>
      </c>
      <c r="I4" s="5">
        <v>200</v>
      </c>
      <c r="J4" s="6">
        <f t="shared" si="0"/>
        <v>2804</v>
      </c>
      <c r="AJ4" s="3" t="s">
        <v>10</v>
      </c>
    </row>
    <row r="5" spans="1:36" ht="27.75" customHeight="1">
      <c r="A5" s="4" t="s">
        <v>17</v>
      </c>
      <c r="B5" s="5" t="s">
        <v>55</v>
      </c>
      <c r="C5" s="4" t="s">
        <v>27</v>
      </c>
      <c r="D5" s="5"/>
      <c r="E5" s="7">
        <v>12760</v>
      </c>
      <c r="F5" s="5">
        <v>50096</v>
      </c>
      <c r="G5" s="5">
        <v>50096</v>
      </c>
      <c r="H5" s="5">
        <v>50096</v>
      </c>
      <c r="I5" s="7">
        <v>13774</v>
      </c>
      <c r="J5" s="8">
        <f t="shared" si="0"/>
        <v>176822</v>
      </c>
      <c r="AJ5" s="28" t="s">
        <v>11</v>
      </c>
    </row>
    <row r="6" spans="1:36" ht="27.75" customHeight="1">
      <c r="A6" s="4"/>
      <c r="B6" s="5" t="s">
        <v>66</v>
      </c>
      <c r="C6" s="4"/>
      <c r="D6" s="5"/>
      <c r="E6" s="5"/>
      <c r="F6" s="5"/>
      <c r="G6" s="5"/>
      <c r="H6" s="5"/>
      <c r="I6" s="7"/>
      <c r="J6" s="8">
        <f t="shared" si="0"/>
        <v>0</v>
      </c>
      <c r="AJ6" s="19" t="s">
        <v>12</v>
      </c>
    </row>
    <row r="7" spans="1:36" ht="27.75" customHeight="1">
      <c r="A7" s="4" t="s">
        <v>18</v>
      </c>
      <c r="B7" s="5" t="s">
        <v>64</v>
      </c>
      <c r="C7" s="4" t="s">
        <v>22</v>
      </c>
      <c r="D7" s="7"/>
      <c r="E7" s="7">
        <v>312</v>
      </c>
      <c r="F7" s="7">
        <v>2123</v>
      </c>
      <c r="G7" s="7">
        <v>2123</v>
      </c>
      <c r="H7" s="7">
        <v>2123</v>
      </c>
      <c r="I7" s="7">
        <v>530</v>
      </c>
      <c r="J7" s="8">
        <f t="shared" si="0"/>
        <v>7211</v>
      </c>
      <c r="AJ7" s="19" t="s">
        <v>13</v>
      </c>
    </row>
    <row r="8" spans="1:36" ht="27.75" customHeight="1">
      <c r="A8" s="4" t="s">
        <v>19</v>
      </c>
      <c r="B8" s="5" t="s">
        <v>59</v>
      </c>
      <c r="C8" s="4" t="s">
        <v>25</v>
      </c>
      <c r="D8" s="7"/>
      <c r="E8" s="7">
        <v>2964</v>
      </c>
      <c r="F8" s="7">
        <v>11656</v>
      </c>
      <c r="G8" s="7">
        <v>11656</v>
      </c>
      <c r="H8" s="7">
        <v>11656</v>
      </c>
      <c r="I8" s="7">
        <v>2964</v>
      </c>
      <c r="J8" s="8">
        <f t="shared" si="0"/>
        <v>40896</v>
      </c>
      <c r="AJ8" s="19" t="s">
        <v>14</v>
      </c>
    </row>
    <row r="9" spans="1:36" ht="27.75" customHeight="1">
      <c r="A9" s="4" t="s">
        <v>19</v>
      </c>
      <c r="B9" s="5" t="s">
        <v>58</v>
      </c>
      <c r="C9" s="4" t="s">
        <v>23</v>
      </c>
      <c r="D9" s="7"/>
      <c r="E9" s="7">
        <v>1740</v>
      </c>
      <c r="F9" s="7">
        <v>7160</v>
      </c>
      <c r="G9" s="7">
        <v>7160</v>
      </c>
      <c r="H9" s="7">
        <v>7160</v>
      </c>
      <c r="I9" s="7">
        <v>1757</v>
      </c>
      <c r="J9" s="8">
        <f t="shared" si="0"/>
        <v>24977</v>
      </c>
      <c r="AJ9" s="19" t="s">
        <v>15</v>
      </c>
    </row>
    <row r="10" spans="1:36" ht="27.75" customHeight="1">
      <c r="A10" s="4" t="s">
        <v>20</v>
      </c>
      <c r="B10" s="5" t="s">
        <v>67</v>
      </c>
      <c r="C10" s="4" t="s">
        <v>27</v>
      </c>
      <c r="D10" s="7"/>
      <c r="E10" s="7">
        <v>882</v>
      </c>
      <c r="F10" s="7">
        <v>3620</v>
      </c>
      <c r="G10" s="7">
        <v>3620</v>
      </c>
      <c r="H10" s="7">
        <v>3620</v>
      </c>
      <c r="I10" s="7">
        <v>905</v>
      </c>
      <c r="J10" s="8">
        <f t="shared" si="0"/>
        <v>12647</v>
      </c>
      <c r="AJ10" s="19" t="s">
        <v>16</v>
      </c>
    </row>
    <row r="11" spans="1:36" ht="27.75" customHeight="1">
      <c r="A11" s="4" t="s">
        <v>28</v>
      </c>
      <c r="B11" s="9" t="s">
        <v>57</v>
      </c>
      <c r="C11" s="4" t="s">
        <v>25</v>
      </c>
      <c r="D11" s="7"/>
      <c r="E11" s="7">
        <v>900</v>
      </c>
      <c r="F11" s="7">
        <v>3600</v>
      </c>
      <c r="G11" s="7">
        <v>3600</v>
      </c>
      <c r="H11" s="7">
        <v>3600</v>
      </c>
      <c r="I11" s="7">
        <v>900</v>
      </c>
      <c r="J11" s="8">
        <f t="shared" si="0"/>
        <v>12600</v>
      </c>
      <c r="AJ11" s="19" t="s">
        <v>17</v>
      </c>
    </row>
    <row r="12" spans="1:36" ht="27.75" customHeight="1">
      <c r="A12" s="4" t="s">
        <v>29</v>
      </c>
      <c r="B12" s="9" t="s">
        <v>62</v>
      </c>
      <c r="C12" s="4" t="s">
        <v>27</v>
      </c>
      <c r="D12" s="7"/>
      <c r="E12" s="7">
        <v>1115</v>
      </c>
      <c r="F12" s="7">
        <v>4515</v>
      </c>
      <c r="G12" s="7">
        <v>4515</v>
      </c>
      <c r="H12" s="7">
        <v>4515</v>
      </c>
      <c r="I12" s="7">
        <v>1128</v>
      </c>
      <c r="J12" s="8">
        <f t="shared" si="0"/>
        <v>15788</v>
      </c>
      <c r="AJ12" s="19" t="s">
        <v>18</v>
      </c>
    </row>
    <row r="13" spans="1:36" ht="27.75" customHeight="1">
      <c r="A13" s="4" t="s">
        <v>29</v>
      </c>
      <c r="B13" s="9" t="s">
        <v>60</v>
      </c>
      <c r="C13" s="4" t="s">
        <v>23</v>
      </c>
      <c r="D13" s="7"/>
      <c r="E13" s="7">
        <v>1815</v>
      </c>
      <c r="F13" s="7">
        <v>7350</v>
      </c>
      <c r="G13" s="7">
        <v>7350</v>
      </c>
      <c r="H13" s="7">
        <v>7350</v>
      </c>
      <c r="I13" s="7">
        <v>1838</v>
      </c>
      <c r="J13" s="8">
        <f t="shared" si="0"/>
        <v>25703</v>
      </c>
      <c r="AJ13" s="19" t="s">
        <v>40</v>
      </c>
    </row>
    <row r="14" spans="1:36" ht="27.75" customHeight="1">
      <c r="A14" s="4" t="s">
        <v>29</v>
      </c>
      <c r="B14" s="9" t="s">
        <v>61</v>
      </c>
      <c r="C14" s="4" t="s">
        <v>4</v>
      </c>
      <c r="D14" s="7"/>
      <c r="E14" s="7">
        <v>720</v>
      </c>
      <c r="F14" s="7">
        <v>2555</v>
      </c>
      <c r="G14" s="7">
        <v>2555</v>
      </c>
      <c r="H14" s="7">
        <v>2555</v>
      </c>
      <c r="I14" s="7">
        <v>639</v>
      </c>
      <c r="J14" s="8">
        <f t="shared" si="0"/>
        <v>9024</v>
      </c>
      <c r="AJ14" s="19" t="s">
        <v>19</v>
      </c>
    </row>
    <row r="15" spans="1:36" ht="27.75" customHeight="1">
      <c r="A15" s="4" t="s">
        <v>29</v>
      </c>
      <c r="B15" s="9" t="s">
        <v>63</v>
      </c>
      <c r="C15" s="4" t="s">
        <v>24</v>
      </c>
      <c r="D15" s="7"/>
      <c r="E15" s="7">
        <v>1080</v>
      </c>
      <c r="F15" s="7">
        <v>4380</v>
      </c>
      <c r="G15" s="7">
        <v>4380</v>
      </c>
      <c r="H15" s="7">
        <v>4380</v>
      </c>
      <c r="I15" s="7">
        <v>1095</v>
      </c>
      <c r="J15" s="8">
        <f t="shared" si="0"/>
        <v>15315</v>
      </c>
      <c r="AJ15" s="19" t="s">
        <v>20</v>
      </c>
    </row>
  </sheetData>
  <sheetProtection/>
  <protectedRanges>
    <protectedRange sqref="AI5:AI17" name="c?lov? skupina"/>
  </protectedRanges>
  <dataValidations count="2">
    <dataValidation type="list" allowBlank="1" showInputMessage="1" showErrorMessage="1" prompt="Vyberte cílovou skupinu ze seznamu." error="Vyberte cílovou skupinu z rolovacího seznamu. " sqref="C3:C15">
      <formula1>$AJ$20:$AJ$44</formula1>
    </dataValidation>
    <dataValidation type="list" allowBlank="1" showInputMessage="1" showErrorMessage="1" prompt="Vložte sociální službu ze seznamu." error="Vyberte sociální službu z rolovacího seznamu. " sqref="A3:A15">
      <formula1>$AJ$5:$AJ$17</formula1>
    </dataValidation>
  </dataValidations>
  <printOptions/>
  <pageMargins left="0.17" right="0.17" top="0.51" bottom="1.36" header="0.4921259845" footer="0.4921259845"/>
  <pageSetup fitToHeight="20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pospichalova</cp:lastModifiedBy>
  <cp:lastPrinted>2009-04-27T07:14:35Z</cp:lastPrinted>
  <dcterms:created xsi:type="dcterms:W3CDTF">2007-06-14T09:05:33Z</dcterms:created>
  <dcterms:modified xsi:type="dcterms:W3CDTF">2009-06-26T06:08:12Z</dcterms:modified>
  <cp:category/>
  <cp:version/>
  <cp:contentType/>
  <cp:contentStatus/>
</cp:coreProperties>
</file>