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RK-16-2009-30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<sst xmlns="http://schemas.openxmlformats.org/spreadsheetml/2006/main" count="48" uniqueCount="43">
  <si>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Hospodářská činnost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</si>
  <si>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</si>
  <si>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</si>
  <si>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</si>
  <si>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</si>
  <si>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</si>
  <si>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</si>
  <si>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</si>
  <si>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</si>
  <si>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</si>
  <si>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</si>
  <si>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</si>
  <si>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</si>
  <si>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</si>
  <si>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</si>
  <si>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</si>
  <si>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</si>
  <si>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</si>
  <si>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</si>
  <si>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</si>
  <si>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</si>
  <si>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</si>
  <si>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</si>
  <si>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Celkový součet</t>
  </si>
  <si>
    <t>Příspěvkové organizace na úseku sociálnich služeb</t>
  </si>
  <si>
    <t>Výsledek hospodaření celkem</t>
  </si>
  <si>
    <t>z toho: činnost</t>
  </si>
  <si>
    <t>Hlavní     činnost</t>
  </si>
  <si>
    <t>§ 4357</t>
  </si>
  <si>
    <t>§ 4339</t>
  </si>
  <si>
    <t>Návrh přídělu ze zisku:</t>
  </si>
  <si>
    <t xml:space="preserve">k úhradě </t>
  </si>
  <si>
    <t>fond</t>
  </si>
  <si>
    <t>rezervní</t>
  </si>
  <si>
    <t xml:space="preserve">fond </t>
  </si>
  <si>
    <t>investiční</t>
  </si>
  <si>
    <t>FKSP</t>
  </si>
  <si>
    <t>ztráty min.let</t>
  </si>
  <si>
    <t>odměn</t>
  </si>
  <si>
    <t>Počet stran: 1</t>
  </si>
  <si>
    <t>kumulovaná ztráta z minulých let</t>
  </si>
  <si>
    <t>Zůstatky  fondů a ztráty z minulých let před finančním vypořádáním k 31.12.2008</t>
  </si>
  <si>
    <t>RK-16-2009-30,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</si>
</sst>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3" fontId="1" fillId="2" borderId="2" xfId="19" applyNumberFormat="1" applyFont="1" applyFill="1" applyBorder="1" applyAlignment="1" applyProtection="1">
      <alignment horizontal="center"/>
      <protection locked="0"/>
    </xf>
    <xf numFmtId="3" fontId="1" fillId="2" borderId="3" xfId="19" applyNumberFormat="1" applyFont="1" applyFill="1" applyBorder="1" applyAlignment="1" applyProtection="1">
      <alignment horizontal="center"/>
      <protection locked="0"/>
    </xf>
    <xf numFmtId="3" fontId="1" fillId="2" borderId="4" xfId="19" applyNumberFormat="1" applyFont="1" applyFill="1" applyBorder="1" applyAlignment="1" applyProtection="1">
      <alignment horizontal="center"/>
      <protection locked="0"/>
    </xf>
    <xf numFmtId="3" fontId="1" fillId="2" borderId="5" xfId="19" applyNumberFormat="1" applyFont="1" applyFill="1" applyBorder="1" applyAlignment="1" applyProtection="1">
      <alignment horizontal="center"/>
      <protection locked="0"/>
    </xf>
    <xf numFmtId="0" fontId="1" fillId="2" borderId="6" xfId="19" applyFont="1" applyFill="1" applyBorder="1" applyAlignment="1">
      <alignment wrapText="1"/>
      <protection/>
    </xf>
    <xf numFmtId="4" fontId="3" fillId="3" borderId="7" xfId="19" applyNumberFormat="1" applyFont="1" applyFill="1" applyBorder="1" applyAlignment="1">
      <alignment wrapText="1"/>
      <protection/>
    </xf>
    <xf numFmtId="3" fontId="1" fillId="2" borderId="8" xfId="19" applyNumberFormat="1" applyFont="1" applyFill="1" applyBorder="1" applyAlignment="1" applyProtection="1">
      <alignment horizontal="center"/>
      <protection locked="0"/>
    </xf>
    <xf numFmtId="3" fontId="1" fillId="2" borderId="9" xfId="19" applyNumberFormat="1" applyFont="1" applyFill="1" applyBorder="1" applyAlignment="1" applyProtection="1">
      <alignment horizontal="center"/>
      <protection locked="0"/>
    </xf>
    <xf numFmtId="4" fontId="3" fillId="3" borderId="10" xfId="19" applyNumberFormat="1" applyFont="1" applyFill="1" applyBorder="1" applyAlignment="1">
      <alignment wrapText="1"/>
      <protection/>
    </xf>
    <xf numFmtId="0" fontId="3" fillId="3" borderId="11" xfId="19" applyFont="1" applyFill="1" applyBorder="1" applyAlignment="1">
      <alignment horizontal="left" vertical="center" wrapText="1"/>
      <protection/>
    </xf>
    <xf numFmtId="0" fontId="3" fillId="3" borderId="12" xfId="19" applyFont="1" applyFill="1" applyBorder="1" applyAlignment="1">
      <alignment horizontal="left" vertical="center" wrapText="1"/>
      <protection/>
    </xf>
    <xf numFmtId="4" fontId="1" fillId="2" borderId="13" xfId="19" applyNumberFormat="1" applyFont="1" applyFill="1" applyBorder="1" applyAlignment="1" applyProtection="1">
      <alignment horizontal="center"/>
      <protection locked="0"/>
    </xf>
    <xf numFmtId="4" fontId="1" fillId="2" borderId="14" xfId="19" applyNumberFormat="1" applyFont="1" applyFill="1" applyBorder="1" applyAlignment="1" applyProtection="1">
      <alignment horizontal="center"/>
      <protection locked="0"/>
    </xf>
    <xf numFmtId="4" fontId="1" fillId="2" borderId="15" xfId="19" applyNumberFormat="1" applyFont="1" applyFill="1" applyBorder="1" applyAlignment="1" applyProtection="1">
      <alignment horizontal="center"/>
      <protection locked="0"/>
    </xf>
    <xf numFmtId="4" fontId="1" fillId="2" borderId="16" xfId="19" applyNumberFormat="1" applyFont="1" applyFill="1" applyBorder="1" applyAlignment="1" applyProtection="1">
      <alignment horizontal="center"/>
      <protection locked="0"/>
    </xf>
    <xf numFmtId="4" fontId="1" fillId="2" borderId="17" xfId="19" applyNumberFormat="1" applyFont="1" applyFill="1" applyBorder="1" applyAlignment="1" applyProtection="1">
      <alignment horizontal="center"/>
      <protection locked="0"/>
    </xf>
    <xf numFmtId="4" fontId="1" fillId="2" borderId="18" xfId="19" applyNumberFormat="1" applyFont="1" applyFill="1" applyBorder="1" applyAlignment="1" applyProtection="1">
      <alignment horizontal="center"/>
      <protection locked="0"/>
    </xf>
    <xf numFmtId="4" fontId="1" fillId="2" borderId="19" xfId="19" applyNumberFormat="1" applyFont="1" applyFill="1" applyBorder="1" applyAlignment="1" applyProtection="1">
      <alignment horizontal="center"/>
      <protection locked="0"/>
    </xf>
    <xf numFmtId="4" fontId="1" fillId="2" borderId="20" xfId="19" applyNumberFormat="1" applyFont="1" applyFill="1" applyBorder="1" applyAlignment="1" applyProtection="1">
      <alignment horizontal="center"/>
      <protection locked="0"/>
    </xf>
    <xf numFmtId="4" fontId="3" fillId="3" borderId="21" xfId="19" applyNumberFormat="1" applyFont="1" applyFill="1" applyBorder="1" applyAlignment="1">
      <alignment wrapText="1"/>
      <protection/>
    </xf>
    <xf numFmtId="4" fontId="3" fillId="3" borderId="11" xfId="19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4" fontId="1" fillId="0" borderId="3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3" xfId="0" applyFont="1" applyBorder="1" applyAlignment="1">
      <alignment/>
    </xf>
    <xf numFmtId="0" fontId="3" fillId="3" borderId="11" xfId="19" applyFont="1" applyFill="1" applyBorder="1">
      <alignment/>
      <protection/>
    </xf>
    <xf numFmtId="4" fontId="3" fillId="3" borderId="44" xfId="19" applyNumberFormat="1" applyFont="1" applyFill="1" applyBorder="1">
      <alignment/>
      <protection/>
    </xf>
    <xf numFmtId="4" fontId="3" fillId="3" borderId="45" xfId="19" applyNumberFormat="1" applyFont="1" applyFill="1" applyBorder="1">
      <alignment/>
      <protection/>
    </xf>
    <xf numFmtId="4" fontId="3" fillId="3" borderId="46" xfId="19" applyNumberFormat="1" applyFont="1" applyFill="1" applyBorder="1">
      <alignment/>
      <protection/>
    </xf>
    <xf numFmtId="4" fontId="3" fillId="3" borderId="11" xfId="19" applyNumberFormat="1" applyFont="1" applyFill="1" applyBorder="1">
      <alignment/>
      <protection/>
    </xf>
    <xf numFmtId="4" fontId="1" fillId="2" borderId="46" xfId="19" applyNumberFormat="1" applyFont="1" applyFill="1" applyBorder="1" applyAlignment="1" applyProtection="1">
      <alignment horizontal="center" vertical="center" wrapText="1"/>
      <protection locked="0"/>
    </xf>
    <xf numFmtId="4" fontId="1" fillId="2" borderId="47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/>
    </xf>
    <xf numFmtId="0" fontId="1" fillId="2" borderId="49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2" borderId="50" xfId="19" applyFont="1" applyFill="1" applyBorder="1" applyAlignment="1" applyProtection="1">
      <alignment horizontal="left" vertical="center" wrapText="1"/>
      <protection locked="0"/>
    </xf>
    <xf numFmtId="0" fontId="1" fillId="2" borderId="28" xfId="19" applyFont="1" applyFill="1" applyBorder="1" applyAlignment="1">
      <alignment horizontal="left" vertical="center" wrapText="1"/>
      <protection/>
    </xf>
    <xf numFmtId="0" fontId="1" fillId="2" borderId="51" xfId="19" applyFont="1" applyFill="1" applyBorder="1" applyAlignment="1">
      <alignment horizontal="left" vertical="center" wrapText="1"/>
      <protection/>
    </xf>
    <xf numFmtId="0" fontId="1" fillId="2" borderId="23" xfId="19" applyFont="1" applyFill="1" applyBorder="1" applyAlignment="1">
      <alignment wrapText="1"/>
      <protection/>
    </xf>
    <xf numFmtId="0" fontId="1" fillId="2" borderId="29" xfId="19" applyFont="1" applyFill="1" applyBorder="1" applyAlignment="1">
      <alignment wrapText="1"/>
      <protection/>
    </xf>
    <xf numFmtId="0" fontId="1" fillId="2" borderId="52" xfId="19" applyFont="1" applyFill="1" applyBorder="1" applyAlignment="1">
      <alignment wrapText="1"/>
      <protection/>
    </xf>
    <xf numFmtId="3" fontId="1" fillId="2" borderId="24" xfId="19" applyNumberFormat="1" applyFont="1" applyFill="1" applyBorder="1" applyAlignment="1" applyProtection="1">
      <alignment horizontal="center" vertical="center"/>
      <protection locked="0"/>
    </xf>
    <xf numFmtId="0" fontId="1" fillId="2" borderId="25" xfId="19" applyFont="1" applyFill="1" applyBorder="1" applyAlignment="1">
      <alignment/>
      <protection/>
    </xf>
    <xf numFmtId="0" fontId="1" fillId="2" borderId="30" xfId="19" applyFont="1" applyFill="1" applyBorder="1" applyAlignment="1">
      <alignment/>
      <protection/>
    </xf>
    <xf numFmtId="0" fontId="1" fillId="2" borderId="31" xfId="19" applyFont="1" applyFill="1" applyBorder="1" applyAlignment="1">
      <alignment/>
      <protection/>
    </xf>
    <xf numFmtId="3" fontId="1" fillId="2" borderId="53" xfId="19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" sqref="K2"/>
    </sheetView>
  </sheetViews>
  <sheetFormatPr defaultColWidth="9.140625" defaultRowHeight="12.75"/>
  <cols>
    <col min="1" max="1" width="55.421875" style="23" customWidth="1"/>
    <col min="2" max="2" width="21.421875" style="23" customWidth="1"/>
    <col min="3" max="3" width="12.00390625" style="23" customWidth="1"/>
    <col min="4" max="4" width="13.140625" style="23" customWidth="1"/>
    <col min="5" max="5" width="13.8515625" style="23" customWidth="1"/>
    <col min="6" max="7" width="10.8515625" style="23" customWidth="1"/>
    <col min="8" max="8" width="11.421875" style="23" customWidth="1"/>
    <col min="9" max="9" width="12.28125" style="23" customWidth="1"/>
    <col min="10" max="10" width="11.28125" style="23" customWidth="1"/>
    <col min="11" max="11" width="10.57421875" style="23" customWidth="1"/>
    <col min="12" max="12" width="12.421875" style="23" customWidth="1"/>
    <col min="13" max="16384" width="9.140625" style="23" customWidth="1"/>
  </cols>
  <sheetData>
    <row r="1" spans="11:12" ht="15">
      <c r="K1" s="24"/>
      <c r="L1" s="25" t="s">
        <v>42</v>
      </c>
    </row>
    <row r="2" spans="11:12" ht="15">
      <c r="K2" s="24"/>
      <c r="L2" s="25" t="s">
        <v>39</v>
      </c>
    </row>
    <row r="4" ht="15" thickBot="1"/>
    <row r="5" spans="1:12" ht="32.25" customHeight="1" thickBot="1">
      <c r="A5" s="69" t="s">
        <v>24</v>
      </c>
      <c r="B5" s="72" t="s">
        <v>25</v>
      </c>
      <c r="C5" s="75" t="s">
        <v>26</v>
      </c>
      <c r="D5" s="76"/>
      <c r="E5" s="79" t="s">
        <v>30</v>
      </c>
      <c r="F5" s="79"/>
      <c r="G5" s="79"/>
      <c r="H5" s="64" t="s">
        <v>41</v>
      </c>
      <c r="I5" s="65"/>
      <c r="J5" s="65"/>
      <c r="K5" s="65"/>
      <c r="L5" s="66"/>
    </row>
    <row r="6" spans="1:12" ht="14.25">
      <c r="A6" s="70"/>
      <c r="B6" s="73"/>
      <c r="C6" s="77"/>
      <c r="D6" s="78"/>
      <c r="E6" s="4" t="s">
        <v>31</v>
      </c>
      <c r="F6" s="2" t="s">
        <v>32</v>
      </c>
      <c r="G6" s="8" t="s">
        <v>32</v>
      </c>
      <c r="H6" s="13" t="s">
        <v>34</v>
      </c>
      <c r="I6" s="14" t="s">
        <v>32</v>
      </c>
      <c r="J6" s="15" t="s">
        <v>32</v>
      </c>
      <c r="K6" s="16" t="s">
        <v>36</v>
      </c>
      <c r="L6" s="67" t="s">
        <v>40</v>
      </c>
    </row>
    <row r="7" spans="1:12" ht="29.25" thickBot="1">
      <c r="A7" s="71"/>
      <c r="B7" s="74"/>
      <c r="C7" s="1" t="s">
        <v>27</v>
      </c>
      <c r="D7" s="6" t="s">
        <v>0</v>
      </c>
      <c r="E7" s="5" t="s">
        <v>37</v>
      </c>
      <c r="F7" s="3" t="s">
        <v>38</v>
      </c>
      <c r="G7" s="9" t="s">
        <v>33</v>
      </c>
      <c r="H7" s="17" t="s">
        <v>38</v>
      </c>
      <c r="I7" s="18" t="s">
        <v>33</v>
      </c>
      <c r="J7" s="19" t="s">
        <v>35</v>
      </c>
      <c r="K7" s="20"/>
      <c r="L7" s="68"/>
    </row>
    <row r="8" spans="1:12" ht="16.5" thickBot="1" thickTop="1">
      <c r="A8" s="12" t="s">
        <v>28</v>
      </c>
      <c r="B8" s="10">
        <f>SUM(B9:B29)</f>
        <v>1170.1100000000001</v>
      </c>
      <c r="C8" s="7">
        <f aca="true" t="shared" si="0" ref="C8:L8">SUM(C9:C29)</f>
        <v>795.9499999999999</v>
      </c>
      <c r="D8" s="7">
        <f t="shared" si="0"/>
        <v>374.15999999999997</v>
      </c>
      <c r="E8" s="7">
        <f t="shared" si="0"/>
        <v>20.76</v>
      </c>
      <c r="F8" s="7">
        <f t="shared" si="0"/>
        <v>218.69</v>
      </c>
      <c r="G8" s="7">
        <f t="shared" si="0"/>
        <v>930.6600000000001</v>
      </c>
      <c r="H8" s="7">
        <f t="shared" si="0"/>
        <v>2416</v>
      </c>
      <c r="I8" s="7">
        <f t="shared" si="0"/>
        <v>9315</v>
      </c>
      <c r="J8" s="7">
        <f t="shared" si="0"/>
        <v>24179</v>
      </c>
      <c r="K8" s="21">
        <f t="shared" si="0"/>
        <v>3683</v>
      </c>
      <c r="L8" s="22">
        <f t="shared" si="0"/>
        <v>-182.78</v>
      </c>
    </row>
    <row r="9" spans="1:13" ht="14.25">
      <c r="A9" s="26" t="s">
        <v>1</v>
      </c>
      <c r="B9" s="27">
        <v>22.08</v>
      </c>
      <c r="C9" s="28">
        <v>-170.31</v>
      </c>
      <c r="D9" s="29">
        <v>192.39</v>
      </c>
      <c r="E9" s="30"/>
      <c r="F9" s="31">
        <v>11</v>
      </c>
      <c r="G9" s="32">
        <v>11.08</v>
      </c>
      <c r="H9" s="33">
        <v>654</v>
      </c>
      <c r="I9" s="31">
        <v>2892</v>
      </c>
      <c r="J9" s="31">
        <v>6212</v>
      </c>
      <c r="K9" s="32">
        <v>248</v>
      </c>
      <c r="L9" s="26"/>
      <c r="M9" s="34"/>
    </row>
    <row r="10" spans="1:13" ht="14.25">
      <c r="A10" s="35" t="s">
        <v>2</v>
      </c>
      <c r="B10" s="36">
        <v>133.53</v>
      </c>
      <c r="C10" s="37">
        <v>71.25</v>
      </c>
      <c r="D10" s="38">
        <v>62.28</v>
      </c>
      <c r="E10" s="39"/>
      <c r="F10" s="40">
        <v>46</v>
      </c>
      <c r="G10" s="41">
        <v>87.53</v>
      </c>
      <c r="H10" s="42">
        <v>65</v>
      </c>
      <c r="I10" s="40">
        <v>254</v>
      </c>
      <c r="J10" s="40">
        <v>371</v>
      </c>
      <c r="K10" s="41">
        <v>110</v>
      </c>
      <c r="L10" s="35"/>
      <c r="M10" s="34"/>
    </row>
    <row r="11" spans="1:13" ht="14.25">
      <c r="A11" s="35" t="s">
        <v>3</v>
      </c>
      <c r="B11" s="36">
        <v>24.43</v>
      </c>
      <c r="C11" s="37">
        <v>24.43</v>
      </c>
      <c r="D11" s="38"/>
      <c r="E11" s="39"/>
      <c r="F11" s="40"/>
      <c r="G11" s="41">
        <v>24.43</v>
      </c>
      <c r="H11" s="42">
        <v>16</v>
      </c>
      <c r="I11" s="40">
        <v>114</v>
      </c>
      <c r="J11" s="40">
        <v>321</v>
      </c>
      <c r="K11" s="41">
        <v>157</v>
      </c>
      <c r="L11" s="35"/>
      <c r="M11" s="34"/>
    </row>
    <row r="12" spans="1:13" ht="14.25">
      <c r="A12" s="35" t="s">
        <v>4</v>
      </c>
      <c r="B12" s="36">
        <v>4.35</v>
      </c>
      <c r="C12" s="37">
        <v>4.35</v>
      </c>
      <c r="D12" s="38"/>
      <c r="E12" s="39"/>
      <c r="F12" s="40">
        <v>1</v>
      </c>
      <c r="G12" s="41">
        <v>3.35</v>
      </c>
      <c r="H12" s="42">
        <v>20</v>
      </c>
      <c r="I12" s="40">
        <v>68</v>
      </c>
      <c r="J12" s="40">
        <v>95</v>
      </c>
      <c r="K12" s="41">
        <v>61</v>
      </c>
      <c r="L12" s="35"/>
      <c r="M12" s="34"/>
    </row>
    <row r="13" spans="1:13" ht="14.25">
      <c r="A13" s="35" t="s">
        <v>5</v>
      </c>
      <c r="B13" s="36">
        <v>9.56</v>
      </c>
      <c r="C13" s="37">
        <v>9.56</v>
      </c>
      <c r="D13" s="38"/>
      <c r="E13" s="39"/>
      <c r="F13" s="40">
        <v>1.91</v>
      </c>
      <c r="G13" s="41">
        <v>7.65</v>
      </c>
      <c r="H13" s="42">
        <v>59</v>
      </c>
      <c r="I13" s="40">
        <v>89</v>
      </c>
      <c r="J13" s="40">
        <v>360</v>
      </c>
      <c r="K13" s="41">
        <v>210</v>
      </c>
      <c r="L13" s="35"/>
      <c r="M13" s="34"/>
    </row>
    <row r="14" spans="1:13" ht="14.25">
      <c r="A14" s="35" t="s">
        <v>6</v>
      </c>
      <c r="B14" s="36">
        <v>68.34</v>
      </c>
      <c r="C14" s="37">
        <v>68.34</v>
      </c>
      <c r="D14" s="38"/>
      <c r="E14" s="39"/>
      <c r="F14" s="40"/>
      <c r="G14" s="41">
        <v>68.34</v>
      </c>
      <c r="H14" s="42">
        <v>0</v>
      </c>
      <c r="I14" s="40">
        <v>94</v>
      </c>
      <c r="J14" s="40">
        <v>49</v>
      </c>
      <c r="K14" s="41">
        <v>355</v>
      </c>
      <c r="L14" s="35"/>
      <c r="M14" s="34"/>
    </row>
    <row r="15" spans="1:13" ht="14.25">
      <c r="A15" s="35" t="s">
        <v>7</v>
      </c>
      <c r="B15" s="36">
        <v>4.77</v>
      </c>
      <c r="C15" s="37">
        <v>4.77</v>
      </c>
      <c r="D15" s="38"/>
      <c r="E15" s="39"/>
      <c r="F15" s="40">
        <v>0.9</v>
      </c>
      <c r="G15" s="41">
        <v>3.87</v>
      </c>
      <c r="H15" s="42">
        <v>78</v>
      </c>
      <c r="I15" s="40">
        <v>363</v>
      </c>
      <c r="J15" s="40">
        <v>395</v>
      </c>
      <c r="K15" s="41">
        <v>344</v>
      </c>
      <c r="L15" s="35"/>
      <c r="M15" s="34"/>
    </row>
    <row r="16" spans="1:13" ht="14.25">
      <c r="A16" s="35" t="s">
        <v>8</v>
      </c>
      <c r="B16" s="36">
        <v>1.12</v>
      </c>
      <c r="C16" s="37">
        <v>1.12</v>
      </c>
      <c r="D16" s="38"/>
      <c r="E16" s="39"/>
      <c r="F16" s="40"/>
      <c r="G16" s="41">
        <v>1.12</v>
      </c>
      <c r="H16" s="42">
        <v>55</v>
      </c>
      <c r="I16" s="40">
        <v>305</v>
      </c>
      <c r="J16" s="40">
        <v>409</v>
      </c>
      <c r="K16" s="41">
        <v>107</v>
      </c>
      <c r="L16" s="35"/>
      <c r="M16" s="34"/>
    </row>
    <row r="17" spans="1:13" ht="14.25">
      <c r="A17" s="35" t="s">
        <v>9</v>
      </c>
      <c r="B17" s="36">
        <v>3.88</v>
      </c>
      <c r="C17" s="37">
        <v>-4.46</v>
      </c>
      <c r="D17" s="38">
        <v>8.34</v>
      </c>
      <c r="E17" s="39"/>
      <c r="F17" s="40"/>
      <c r="G17" s="41">
        <v>3.88</v>
      </c>
      <c r="H17" s="42">
        <v>136</v>
      </c>
      <c r="I17" s="40">
        <v>929</v>
      </c>
      <c r="J17" s="40">
        <v>532</v>
      </c>
      <c r="K17" s="41">
        <v>239</v>
      </c>
      <c r="L17" s="35"/>
      <c r="M17" s="34"/>
    </row>
    <row r="18" spans="1:13" ht="14.25">
      <c r="A18" s="35" t="s">
        <v>10</v>
      </c>
      <c r="B18" s="36">
        <v>20.76</v>
      </c>
      <c r="C18" s="37">
        <v>-29.86</v>
      </c>
      <c r="D18" s="38">
        <v>50.62</v>
      </c>
      <c r="E18" s="39">
        <v>20.76</v>
      </c>
      <c r="F18" s="40"/>
      <c r="G18" s="41"/>
      <c r="H18" s="42">
        <v>49</v>
      </c>
      <c r="I18" s="40">
        <v>281</v>
      </c>
      <c r="J18" s="40">
        <v>3021</v>
      </c>
      <c r="K18" s="41">
        <v>129</v>
      </c>
      <c r="L18" s="35">
        <v>-182.78</v>
      </c>
      <c r="M18" s="34"/>
    </row>
    <row r="19" spans="1:13" ht="14.25">
      <c r="A19" s="35" t="s">
        <v>11</v>
      </c>
      <c r="B19" s="36">
        <v>222.16</v>
      </c>
      <c r="C19" s="37">
        <v>222.16</v>
      </c>
      <c r="D19" s="38"/>
      <c r="E19" s="39"/>
      <c r="F19" s="40">
        <v>44</v>
      </c>
      <c r="G19" s="41">
        <v>178.16</v>
      </c>
      <c r="H19" s="42">
        <v>0</v>
      </c>
      <c r="I19" s="40">
        <v>74</v>
      </c>
      <c r="J19" s="40">
        <v>776</v>
      </c>
      <c r="K19" s="41">
        <v>146</v>
      </c>
      <c r="L19" s="35"/>
      <c r="M19" s="34"/>
    </row>
    <row r="20" spans="1:13" ht="14.25">
      <c r="A20" s="35" t="s">
        <v>12</v>
      </c>
      <c r="B20" s="36">
        <v>82.56</v>
      </c>
      <c r="C20" s="37">
        <v>82.56</v>
      </c>
      <c r="D20" s="38"/>
      <c r="E20" s="39"/>
      <c r="F20" s="40">
        <v>16.51</v>
      </c>
      <c r="G20" s="41">
        <v>66.05</v>
      </c>
      <c r="H20" s="42">
        <v>159</v>
      </c>
      <c r="I20" s="40">
        <v>736</v>
      </c>
      <c r="J20" s="40">
        <v>4562</v>
      </c>
      <c r="K20" s="41">
        <v>246</v>
      </c>
      <c r="L20" s="35"/>
      <c r="M20" s="34"/>
    </row>
    <row r="21" spans="1:13" ht="14.25">
      <c r="A21" s="35" t="s">
        <v>13</v>
      </c>
      <c r="B21" s="36">
        <v>24.71</v>
      </c>
      <c r="C21" s="37"/>
      <c r="D21" s="38">
        <v>24.71</v>
      </c>
      <c r="E21" s="39"/>
      <c r="F21" s="40"/>
      <c r="G21" s="41">
        <v>24.71</v>
      </c>
      <c r="H21" s="42">
        <v>240</v>
      </c>
      <c r="I21" s="40">
        <v>643</v>
      </c>
      <c r="J21" s="40">
        <v>549</v>
      </c>
      <c r="K21" s="41">
        <v>156</v>
      </c>
      <c r="L21" s="35"/>
      <c r="M21" s="34"/>
    </row>
    <row r="22" spans="1:13" ht="14.25">
      <c r="A22" s="35" t="s">
        <v>15</v>
      </c>
      <c r="B22" s="36">
        <v>82.24</v>
      </c>
      <c r="C22" s="37">
        <v>82.24</v>
      </c>
      <c r="D22" s="38"/>
      <c r="E22" s="39"/>
      <c r="F22" s="40"/>
      <c r="G22" s="41">
        <v>82.24</v>
      </c>
      <c r="H22" s="42">
        <v>23</v>
      </c>
      <c r="I22" s="40">
        <v>90</v>
      </c>
      <c r="J22" s="40">
        <v>888</v>
      </c>
      <c r="K22" s="41">
        <v>121</v>
      </c>
      <c r="L22" s="35"/>
      <c r="M22" s="34"/>
    </row>
    <row r="23" spans="1:13" ht="14.25">
      <c r="A23" s="35" t="s">
        <v>16</v>
      </c>
      <c r="B23" s="36">
        <v>36.38</v>
      </c>
      <c r="C23" s="37">
        <v>0.56</v>
      </c>
      <c r="D23" s="38">
        <v>35.82</v>
      </c>
      <c r="E23" s="39"/>
      <c r="F23" s="40">
        <v>13</v>
      </c>
      <c r="G23" s="41">
        <v>23.38</v>
      </c>
      <c r="H23" s="42">
        <v>100</v>
      </c>
      <c r="I23" s="40">
        <v>556</v>
      </c>
      <c r="J23" s="40">
        <v>1488</v>
      </c>
      <c r="K23" s="41">
        <v>87</v>
      </c>
      <c r="L23" s="35"/>
      <c r="M23" s="34"/>
    </row>
    <row r="24" spans="1:13" ht="14.25">
      <c r="A24" s="35" t="s">
        <v>17</v>
      </c>
      <c r="B24" s="36">
        <v>0.57</v>
      </c>
      <c r="C24" s="37">
        <v>0.57</v>
      </c>
      <c r="D24" s="38"/>
      <c r="E24" s="39"/>
      <c r="F24" s="40"/>
      <c r="G24" s="41">
        <v>0.57</v>
      </c>
      <c r="H24" s="42">
        <v>233</v>
      </c>
      <c r="I24" s="40">
        <v>265</v>
      </c>
      <c r="J24" s="40">
        <v>871</v>
      </c>
      <c r="K24" s="41">
        <v>146</v>
      </c>
      <c r="L24" s="35"/>
      <c r="M24" s="34"/>
    </row>
    <row r="25" spans="1:13" ht="14.25">
      <c r="A25" s="35" t="s">
        <v>18</v>
      </c>
      <c r="B25" s="36">
        <v>2.32</v>
      </c>
      <c r="C25" s="37">
        <v>2.32</v>
      </c>
      <c r="D25" s="38"/>
      <c r="E25" s="39"/>
      <c r="F25" s="40">
        <v>0.47</v>
      </c>
      <c r="G25" s="41">
        <v>1.85</v>
      </c>
      <c r="H25" s="42">
        <v>47</v>
      </c>
      <c r="I25" s="40">
        <v>241</v>
      </c>
      <c r="J25" s="40">
        <v>912</v>
      </c>
      <c r="K25" s="41">
        <v>189</v>
      </c>
      <c r="L25" s="35"/>
      <c r="M25" s="34"/>
    </row>
    <row r="26" spans="1:13" ht="14.25">
      <c r="A26" s="35" t="s">
        <v>19</v>
      </c>
      <c r="B26" s="36">
        <v>59.5</v>
      </c>
      <c r="C26" s="37">
        <v>59.5</v>
      </c>
      <c r="D26" s="38"/>
      <c r="E26" s="39"/>
      <c r="F26" s="40">
        <v>11.9</v>
      </c>
      <c r="G26" s="41">
        <v>47.6</v>
      </c>
      <c r="H26" s="42">
        <v>0</v>
      </c>
      <c r="I26" s="40">
        <v>63</v>
      </c>
      <c r="J26" s="40">
        <v>303</v>
      </c>
      <c r="K26" s="41">
        <v>128</v>
      </c>
      <c r="L26" s="35"/>
      <c r="M26" s="34"/>
    </row>
    <row r="27" spans="1:13" ht="14.25">
      <c r="A27" s="35" t="s">
        <v>20</v>
      </c>
      <c r="B27" s="36">
        <v>263.58</v>
      </c>
      <c r="C27" s="37">
        <v>263.58</v>
      </c>
      <c r="D27" s="38"/>
      <c r="E27" s="39"/>
      <c r="F27" s="40">
        <v>52</v>
      </c>
      <c r="G27" s="41">
        <v>211.58</v>
      </c>
      <c r="H27" s="42">
        <v>136</v>
      </c>
      <c r="I27" s="40">
        <v>301</v>
      </c>
      <c r="J27" s="40">
        <v>415</v>
      </c>
      <c r="K27" s="41">
        <v>189</v>
      </c>
      <c r="L27" s="35"/>
      <c r="M27" s="34"/>
    </row>
    <row r="28" spans="1:13" ht="14.25">
      <c r="A28" s="35" t="s">
        <v>21</v>
      </c>
      <c r="B28" s="36">
        <v>1.31</v>
      </c>
      <c r="C28" s="37">
        <v>1.31</v>
      </c>
      <c r="D28" s="38"/>
      <c r="E28" s="39"/>
      <c r="F28" s="40"/>
      <c r="G28" s="41">
        <v>1.31</v>
      </c>
      <c r="H28" s="42">
        <v>73</v>
      </c>
      <c r="I28" s="40">
        <v>85</v>
      </c>
      <c r="J28" s="40">
        <v>291</v>
      </c>
      <c r="K28" s="41">
        <v>189</v>
      </c>
      <c r="L28" s="35"/>
      <c r="M28" s="34"/>
    </row>
    <row r="29" spans="1:13" ht="15" thickBot="1">
      <c r="A29" s="43" t="s">
        <v>22</v>
      </c>
      <c r="B29" s="44">
        <v>101.96</v>
      </c>
      <c r="C29" s="45">
        <v>101.96</v>
      </c>
      <c r="D29" s="46"/>
      <c r="E29" s="47"/>
      <c r="F29" s="48">
        <v>20</v>
      </c>
      <c r="G29" s="49">
        <v>81.96</v>
      </c>
      <c r="H29" s="50">
        <v>273</v>
      </c>
      <c r="I29" s="48">
        <v>872</v>
      </c>
      <c r="J29" s="48">
        <v>1359</v>
      </c>
      <c r="K29" s="49">
        <v>126</v>
      </c>
      <c r="L29" s="43"/>
      <c r="M29" s="34"/>
    </row>
    <row r="30" spans="1:13" ht="15.75" thickBot="1">
      <c r="A30" s="11" t="s">
        <v>29</v>
      </c>
      <c r="B30" s="10">
        <f>SUM(B31)</f>
        <v>99.99</v>
      </c>
      <c r="C30" s="7">
        <f aca="true" t="shared" si="1" ref="C30:L30">SUM(C31)</f>
        <v>99.99</v>
      </c>
      <c r="D30" s="7">
        <f t="shared" si="1"/>
        <v>0</v>
      </c>
      <c r="E30" s="7">
        <f t="shared" si="1"/>
        <v>0</v>
      </c>
      <c r="F30" s="7">
        <f t="shared" si="1"/>
        <v>20</v>
      </c>
      <c r="G30" s="7">
        <f t="shared" si="1"/>
        <v>79.99</v>
      </c>
      <c r="H30" s="7">
        <f t="shared" si="1"/>
        <v>8</v>
      </c>
      <c r="I30" s="7">
        <f t="shared" si="1"/>
        <v>50</v>
      </c>
      <c r="J30" s="7">
        <f t="shared" si="1"/>
        <v>327</v>
      </c>
      <c r="K30" s="21">
        <f t="shared" si="1"/>
        <v>77</v>
      </c>
      <c r="L30" s="22">
        <f t="shared" si="1"/>
        <v>0</v>
      </c>
      <c r="M30" s="34"/>
    </row>
    <row r="31" spans="1:13" ht="15" thickBot="1">
      <c r="A31" s="51" t="s">
        <v>14</v>
      </c>
      <c r="B31" s="52">
        <v>99.99</v>
      </c>
      <c r="C31" s="53">
        <v>99.99</v>
      </c>
      <c r="D31" s="54"/>
      <c r="E31" s="55"/>
      <c r="F31" s="56">
        <v>20</v>
      </c>
      <c r="G31" s="57">
        <v>79.99</v>
      </c>
      <c r="H31" s="58">
        <v>8</v>
      </c>
      <c r="I31" s="56">
        <v>50</v>
      </c>
      <c r="J31" s="56">
        <v>327</v>
      </c>
      <c r="K31" s="57">
        <v>77</v>
      </c>
      <c r="L31" s="51"/>
      <c r="M31" s="34"/>
    </row>
    <row r="32" spans="1:12" ht="17.25" customHeight="1" thickBot="1">
      <c r="A32" s="59" t="s">
        <v>23</v>
      </c>
      <c r="B32" s="60">
        <f>B30+B8</f>
        <v>1270.1000000000001</v>
      </c>
      <c r="C32" s="61">
        <f aca="true" t="shared" si="2" ref="C32:L32">C30+C8</f>
        <v>895.9399999999999</v>
      </c>
      <c r="D32" s="61">
        <f t="shared" si="2"/>
        <v>374.15999999999997</v>
      </c>
      <c r="E32" s="61">
        <f t="shared" si="2"/>
        <v>20.76</v>
      </c>
      <c r="F32" s="61">
        <f t="shared" si="2"/>
        <v>238.69</v>
      </c>
      <c r="G32" s="61">
        <f t="shared" si="2"/>
        <v>1010.6500000000001</v>
      </c>
      <c r="H32" s="61">
        <f t="shared" si="2"/>
        <v>2424</v>
      </c>
      <c r="I32" s="61">
        <f t="shared" si="2"/>
        <v>9365</v>
      </c>
      <c r="J32" s="61">
        <f t="shared" si="2"/>
        <v>24506</v>
      </c>
      <c r="K32" s="62">
        <f t="shared" si="2"/>
        <v>3760</v>
      </c>
      <c r="L32" s="63">
        <f t="shared" si="2"/>
        <v>-182.78</v>
      </c>
    </row>
  </sheetData>
  <mergeCells count="6">
    <mergeCell ref="H5:L5"/>
    <mergeCell ref="L6:L7"/>
    <mergeCell ref="A5:A7"/>
    <mergeCell ref="B5:B7"/>
    <mergeCell ref="C5:D6"/>
    <mergeCell ref="E5:G5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2009-04-29T09:02:25Z</cp:lastPrinted>
  <dcterms:created xsi:type="dcterms:W3CDTF">2009-03-25T13:52:16Z</dcterms:created>
  <dcterms:modified xsi:type="dcterms:W3CDTF">2009-04-29T12:36:36Z</dcterms:modified>
  <cp:category/>
  <cp:version/>
  <cp:contentType/>
  <cp:contentStatus/>
</cp:coreProperties>
</file>