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Rozpočet" sheetId="1" r:id="rId1"/>
    <sheet name="Regiony - soc.služby" sheetId="2" r:id="rId2"/>
  </sheets>
  <definedNames>
    <definedName name="_xlnm.Print_Area" localSheetId="1">'Regiony - soc.služby'!$A$1:$J$100</definedName>
    <definedName name="_xlnm.Print_Area" localSheetId="0">'Rozpočet'!$A$3:$V$16</definedName>
  </definedNames>
  <calcPr fullCalcOnLoad="1"/>
</workbook>
</file>

<file path=xl/comments1.xml><?xml version="1.0" encoding="utf-8"?>
<comments xmlns="http://schemas.openxmlformats.org/spreadsheetml/2006/main">
  <authors>
    <author>LinhartovaV</author>
    <author>KuldovaP</author>
  </authors>
  <commentList>
    <comment ref="B4" authorId="0">
      <text>
        <r>
          <rPr>
            <sz val="8"/>
            <rFont val="Tahoma"/>
            <family val="2"/>
          </rPr>
          <t xml:space="preserve">Vypište všechny cílové skupiny, pro které bude příslušná sociální služba určena, a to do jedné buňky. Seznam cílových skupin je uveden na listu "Pokyny".
 </t>
        </r>
        <r>
          <rPr>
            <sz val="8"/>
            <rFont val="Tahoma"/>
            <family val="0"/>
          </rPr>
          <t xml:space="preserve">
</t>
        </r>
      </text>
    </comment>
    <comment ref="F5" authorId="0">
      <text>
        <r>
          <rPr>
            <sz val="8"/>
            <rFont val="Tahoma"/>
            <family val="2"/>
          </rPr>
          <t>Dopočítá se automaticky.</t>
        </r>
        <r>
          <rPr>
            <sz val="8"/>
            <rFont val="Tahoma"/>
            <family val="0"/>
          </rPr>
          <t xml:space="preserve">
</t>
        </r>
      </text>
    </comment>
    <comment ref="I5" authorId="0">
      <text>
        <r>
          <rPr>
            <sz val="8"/>
            <rFont val="Tahoma"/>
            <family val="2"/>
          </rPr>
          <t>Dopočítá se automaticky.</t>
        </r>
        <r>
          <rPr>
            <sz val="8"/>
            <rFont val="Tahoma"/>
            <family val="0"/>
          </rPr>
          <t xml:space="preserve">
</t>
        </r>
      </text>
    </comment>
    <comment ref="L5" authorId="0">
      <text>
        <r>
          <rPr>
            <sz val="8"/>
            <rFont val="Tahoma"/>
            <family val="2"/>
          </rPr>
          <t>Dopočítá se automaticky.</t>
        </r>
        <r>
          <rPr>
            <sz val="8"/>
            <rFont val="Tahoma"/>
            <family val="0"/>
          </rPr>
          <t xml:space="preserve">
</t>
        </r>
      </text>
    </comment>
    <comment ref="O5" authorId="0">
      <text>
        <r>
          <rPr>
            <sz val="8"/>
            <rFont val="Tahoma"/>
            <family val="2"/>
          </rPr>
          <t>Dopočítá se automaticky.</t>
        </r>
        <r>
          <rPr>
            <sz val="8"/>
            <rFont val="Tahoma"/>
            <family val="0"/>
          </rPr>
          <t xml:space="preserve">
</t>
        </r>
      </text>
    </comment>
    <comment ref="C4" authorId="1">
      <text>
        <r>
          <rPr>
            <sz val="8"/>
            <rFont val="Tahoma"/>
            <family val="0"/>
          </rPr>
          <t>viz Vysvětlivky</t>
        </r>
      </text>
    </comment>
    <comment ref="X4" authorId="0">
      <text>
        <r>
          <rPr>
            <sz val="8"/>
            <rFont val="Tahoma"/>
            <family val="2"/>
          </rPr>
          <t>Dopočítá se automaticky.</t>
        </r>
        <r>
          <rPr>
            <sz val="8"/>
            <rFont val="Tahoma"/>
            <family val="0"/>
          </rPr>
          <t xml:space="preserve">
</t>
        </r>
      </text>
    </comment>
    <comment ref="V4" authorId="0">
      <text>
        <r>
          <rPr>
            <sz val="8"/>
            <rFont val="Tahoma"/>
            <family val="2"/>
          </rPr>
          <t>Dopočítá se automaticky.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LinhartovaV</author>
  </authors>
  <commentList>
    <comment ref="B2" authorId="0">
      <text>
        <r>
          <rPr>
            <sz val="8"/>
            <rFont val="Tahoma"/>
            <family val="0"/>
          </rPr>
          <t>obec III, okres, část regionu, obec atd.</t>
        </r>
      </text>
    </comment>
  </commentList>
</comments>
</file>

<file path=xl/sharedStrings.xml><?xml version="1.0" encoding="utf-8"?>
<sst xmlns="http://schemas.openxmlformats.org/spreadsheetml/2006/main" count="176" uniqueCount="92">
  <si>
    <t>Region</t>
  </si>
  <si>
    <t>Druh sociální služby</t>
  </si>
  <si>
    <t>osoby se zdravotním postižením</t>
  </si>
  <si>
    <t>etnické menšiny a osoby z jiného sociokulturního prostředí</t>
  </si>
  <si>
    <t>imigranti a azylanti</t>
  </si>
  <si>
    <t>osoby bez přístřeší</t>
  </si>
  <si>
    <t>osoby opouštějící zařízení pro výkon ústavní nebo ochranné výchovy</t>
  </si>
  <si>
    <t>osoby opouštějící výkon trestu odnětí svobody</t>
  </si>
  <si>
    <t>oběti trestné činnosti</t>
  </si>
  <si>
    <t>oběti domácího násilí</t>
  </si>
  <si>
    <t>oběti obchodu s lidmi</t>
  </si>
  <si>
    <t>osoby pečující o osobu blízkou</t>
  </si>
  <si>
    <t>Převažující cílová skupina</t>
  </si>
  <si>
    <t>Jednotka</t>
  </si>
  <si>
    <t>Jednotková cena</t>
  </si>
  <si>
    <t>Celkem sociální služby</t>
  </si>
  <si>
    <t>Celková cena v projektu za službu</t>
  </si>
  <si>
    <t>Sociální služby</t>
  </si>
  <si>
    <t>§ 37 poskytování sociálního poradenství (odborného)</t>
  </si>
  <si>
    <t>§ 43 podpora samostatného bydlení</t>
  </si>
  <si>
    <t>§ 57 azylové domy</t>
  </si>
  <si>
    <t>§ 58 domy na půli cesty</t>
  </si>
  <si>
    <t>§ 60a intervenční centra</t>
  </si>
  <si>
    <t>§ 61 nízkoprahová denní centra</t>
  </si>
  <si>
    <t>§ 62 nízkoprahová zařízení pro děti a mládež</t>
  </si>
  <si>
    <t>§ 65 sociálně aktivizační služby pro rodiny s dětmi</t>
  </si>
  <si>
    <t>§ 67 sociální terapeutické dílny</t>
  </si>
  <si>
    <t>§ 69 terénní programy</t>
  </si>
  <si>
    <t>osoby s jiným zdravotním postižením</t>
  </si>
  <si>
    <t>osoby s chronickým onemocněním</t>
  </si>
  <si>
    <t>rodiny s dítětem/dětmi</t>
  </si>
  <si>
    <t>osoby s chronickým duševním onemocněním</t>
  </si>
  <si>
    <t>osoby ohrožené závislostí nebo závislé na návykových látkách</t>
  </si>
  <si>
    <t>osoby, které vedou rizikový způsob života nebo jsou tímto způsobem života ohroženy</t>
  </si>
  <si>
    <t>osoby komerčně zneužívané</t>
  </si>
  <si>
    <t>osoby žijící v sociálně vyloučených komunitách</t>
  </si>
  <si>
    <t>osoby v krizi</t>
  </si>
  <si>
    <t>osoby se zrakovým postižením</t>
  </si>
  <si>
    <t>osoby se sluchovým postižením</t>
  </si>
  <si>
    <t>osoby s tělesným postižením</t>
  </si>
  <si>
    <t>osoby s mentálním postižením</t>
  </si>
  <si>
    <t>osoby s kombinovaným postižením</t>
  </si>
  <si>
    <t>Cílové skupiny</t>
  </si>
  <si>
    <t>Kapacita celkem</t>
  </si>
  <si>
    <t>děti, mládež a mladí dospělí ohrožené společ. nežádoucími jevy</t>
  </si>
  <si>
    <t>§ 70 odst.3 sociální rehabilitace - centra sociálně rehabilitačních služeb - pobytová</t>
  </si>
  <si>
    <t>§ 70 odst.2 sociální rehabilitace ambulantní, terénní</t>
  </si>
  <si>
    <t>NEMAZAT!!!</t>
  </si>
  <si>
    <t xml:space="preserve"> r. 2008</t>
  </si>
  <si>
    <t xml:space="preserve"> r. 2009</t>
  </si>
  <si>
    <t xml:space="preserve"> r. 2010</t>
  </si>
  <si>
    <t xml:space="preserve"> r. 2011</t>
  </si>
  <si>
    <t>Kapacita r. 2008</t>
  </si>
  <si>
    <t>Kapacita r. 2009</t>
  </si>
  <si>
    <t>Kapacita r. 2010</t>
  </si>
  <si>
    <t>Kapacita r. 2011</t>
  </si>
  <si>
    <t>Předpokl. rozsah (počet jednotek) - kapacita služby</t>
  </si>
  <si>
    <t>§ 66 sociálně aktivizační služby pro osoby se zdravotním postižením</t>
  </si>
  <si>
    <t xml:space="preserve">Druh sociální služby, § - Z. o sociálních službách  </t>
  </si>
  <si>
    <t>.</t>
  </si>
  <si>
    <t>Předpokl. cena v Kč za rok</t>
  </si>
  <si>
    <t xml:space="preserve">děti, mládež a mladí dospělí </t>
  </si>
  <si>
    <t>uživatel / intervence / kontakt</t>
  </si>
  <si>
    <t>lůžko-den</t>
  </si>
  <si>
    <t>lůžko-den / intervence / kontakt</t>
  </si>
  <si>
    <t>intervence / kontakt</t>
  </si>
  <si>
    <t xml:space="preserve">intervence   </t>
  </si>
  <si>
    <t>intervence</t>
  </si>
  <si>
    <t>uživatel ve služebě-den</t>
  </si>
  <si>
    <t>intervence / kontakt / lůžko-den</t>
  </si>
  <si>
    <t xml:space="preserve"> r. 2012</t>
  </si>
  <si>
    <t>Kapacita r. 2012</t>
  </si>
  <si>
    <t>Bystřice, Jihlava,Žďár,Třebíč,Moravské Budějovice</t>
  </si>
  <si>
    <t>kraj Vysočina</t>
  </si>
  <si>
    <t>Černovice</t>
  </si>
  <si>
    <t>Pelhřimov, Havlíčkův Brod, Jihlava</t>
  </si>
  <si>
    <t>Černovice, Ledeč nad Sázavou</t>
  </si>
  <si>
    <t>Jihlava</t>
  </si>
  <si>
    <t>Pelhřimov,Havlíčkův Brod,Chotěboř,Jihlava,Třebíč,Žďár</t>
  </si>
  <si>
    <t>Havlíčkův Brod, Humpolec</t>
  </si>
  <si>
    <t>Jihlava, Třebíč</t>
  </si>
  <si>
    <t>Jihlava, Kraj Vysočina</t>
  </si>
  <si>
    <t>Jihlava, Třebíč, Nové Město na Moravě</t>
  </si>
  <si>
    <t>Jihlava, Havlíčkův Brod, kraj Vysočina</t>
  </si>
  <si>
    <t xml:space="preserve"> Jihlava, Třebíč, Chotěboř, Žďár,Havlíčkův Brod</t>
  </si>
  <si>
    <t>Pacov,Světlá,Nové Město, Velké Meziříčí,Náměšť,Telč</t>
  </si>
  <si>
    <t>Třebíč, Žďár nad Sázavou</t>
  </si>
  <si>
    <t xml:space="preserve">děti, mládež a mladí dospělí, oběti domácího násilí, imigranti a azylanti, osoby s jiným zdravotním postižením </t>
  </si>
  <si>
    <t>§ 70 sociální rehabilitace *</t>
  </si>
  <si>
    <t xml:space="preserve"> r. 2013</t>
  </si>
  <si>
    <t>Kapacita r. 2013</t>
  </si>
  <si>
    <t>Příloha č. 3 - Rozpočet sociální služby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</si>
</sst>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8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8"/>
      <name val="Tahoma"/>
      <family val="0"/>
    </font>
    <font>
      <sz val="8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10"/>
      <name val="@Arial Unicode MS"/>
      <family val="2"/>
    </font>
    <font>
      <sz val="10"/>
      <name val="Arial CE"/>
      <family val="0"/>
    </font>
    <font>
      <sz val="10"/>
      <name val="Arial Unicode MS"/>
      <family val="2"/>
    </font>
    <font>
      <b/>
      <sz val="11"/>
      <name val="Arial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1" fillId="2" borderId="1" xfId="0" applyFont="1" applyFill="1" applyBorder="1" applyAlignment="1">
      <alignment vertical="top" wrapText="1"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3" fontId="0" fillId="3" borderId="1" xfId="0" applyNumberFormat="1" applyFill="1" applyBorder="1" applyAlignment="1">
      <alignment/>
    </xf>
    <xf numFmtId="3" fontId="0" fillId="4" borderId="1" xfId="0" applyNumberFormat="1" applyFill="1" applyBorder="1" applyAlignment="1">
      <alignment/>
    </xf>
    <xf numFmtId="0" fontId="0" fillId="3" borderId="1" xfId="0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3" xfId="0" applyFont="1" applyBorder="1" applyAlignment="1">
      <alignment horizontal="left" wrapText="1"/>
    </xf>
    <xf numFmtId="0" fontId="1" fillId="5" borderId="5" xfId="0" applyFont="1" applyFill="1" applyBorder="1" applyAlignment="1">
      <alignment horizontal="center" vertical="top" wrapText="1"/>
    </xf>
    <xf numFmtId="0" fontId="1" fillId="5" borderId="6" xfId="0" applyFont="1" applyFill="1" applyBorder="1" applyAlignment="1">
      <alignment horizontal="center" vertical="top" wrapText="1"/>
    </xf>
    <xf numFmtId="0" fontId="1" fillId="5" borderId="4" xfId="0" applyFont="1" applyFill="1" applyBorder="1" applyAlignment="1">
      <alignment horizontal="center" vertical="top" wrapText="1"/>
    </xf>
    <xf numFmtId="3" fontId="6" fillId="4" borderId="3" xfId="0" applyNumberFormat="1" applyFont="1" applyFill="1" applyBorder="1" applyAlignment="1">
      <alignment horizontal="right" vertical="top"/>
    </xf>
    <xf numFmtId="0" fontId="1" fillId="0" borderId="7" xfId="0" applyFont="1" applyFill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3" fontId="6" fillId="3" borderId="8" xfId="0" applyNumberFormat="1" applyFont="1" applyFill="1" applyBorder="1" applyAlignment="1" applyProtection="1">
      <alignment horizontal="right" vertical="top"/>
      <protection/>
    </xf>
    <xf numFmtId="3" fontId="6" fillId="3" borderId="9" xfId="0" applyNumberFormat="1" applyFont="1" applyFill="1" applyBorder="1" applyAlignment="1" applyProtection="1">
      <alignment horizontal="right" vertical="top"/>
      <protection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4" fillId="6" borderId="10" xfId="0" applyFont="1" applyFill="1" applyBorder="1" applyAlignment="1">
      <alignment horizontal="left" vertical="center" wrapText="1"/>
    </xf>
    <xf numFmtId="0" fontId="1" fillId="6" borderId="11" xfId="0" applyFont="1" applyFill="1" applyBorder="1" applyAlignment="1">
      <alignment horizontal="left" vertical="center" wrapText="1"/>
    </xf>
    <xf numFmtId="0" fontId="1" fillId="6" borderId="12" xfId="0" applyFont="1" applyFill="1" applyBorder="1" applyAlignment="1">
      <alignment horizontal="left" vertical="center"/>
    </xf>
    <xf numFmtId="0" fontId="1" fillId="6" borderId="13" xfId="0" applyFont="1" applyFill="1" applyBorder="1" applyAlignment="1">
      <alignment horizontal="right" vertical="center"/>
    </xf>
    <xf numFmtId="0" fontId="1" fillId="6" borderId="10" xfId="0" applyFont="1" applyFill="1" applyBorder="1" applyAlignment="1">
      <alignment horizontal="right" vertical="center"/>
    </xf>
    <xf numFmtId="3" fontId="1" fillId="6" borderId="14" xfId="0" applyNumberFormat="1" applyFont="1" applyFill="1" applyBorder="1" applyAlignment="1">
      <alignment horizontal="right" vertical="center"/>
    </xf>
    <xf numFmtId="3" fontId="1" fillId="6" borderId="13" xfId="0" applyNumberFormat="1" applyFont="1" applyFill="1" applyBorder="1" applyAlignment="1">
      <alignment horizontal="right" vertical="center"/>
    </xf>
    <xf numFmtId="3" fontId="1" fillId="6" borderId="10" xfId="0" applyNumberFormat="1" applyFont="1" applyFill="1" applyBorder="1" applyAlignment="1">
      <alignment horizontal="right" vertical="center"/>
    </xf>
    <xf numFmtId="0" fontId="0" fillId="0" borderId="2" xfId="0" applyFont="1" applyBorder="1" applyAlignment="1">
      <alignment horizontal="left" vertical="top" wrapText="1"/>
    </xf>
    <xf numFmtId="0" fontId="8" fillId="0" borderId="0" xfId="0" applyFont="1" applyAlignment="1">
      <alignment vertical="top"/>
    </xf>
    <xf numFmtId="0" fontId="4" fillId="5" borderId="1" xfId="0" applyFont="1" applyFill="1" applyBorder="1" applyAlignment="1">
      <alignment horizontal="center" vertical="center" wrapText="1"/>
    </xf>
    <xf numFmtId="3" fontId="4" fillId="6" borderId="15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wrapText="1"/>
    </xf>
    <xf numFmtId="0" fontId="0" fillId="0" borderId="3" xfId="0" applyFont="1" applyFill="1" applyBorder="1" applyAlignment="1">
      <alignment/>
    </xf>
    <xf numFmtId="0" fontId="0" fillId="0" borderId="3" xfId="0" applyFont="1" applyFill="1" applyBorder="1" applyAlignment="1">
      <alignment horizontal="left" wrapText="1"/>
    </xf>
    <xf numFmtId="0" fontId="0" fillId="0" borderId="2" xfId="0" applyFont="1" applyFill="1" applyBorder="1" applyAlignment="1">
      <alignment/>
    </xf>
    <xf numFmtId="0" fontId="1" fillId="0" borderId="7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right"/>
    </xf>
    <xf numFmtId="0" fontId="0" fillId="7" borderId="16" xfId="0" applyFont="1" applyFill="1" applyBorder="1" applyAlignment="1">
      <alignment/>
    </xf>
    <xf numFmtId="0" fontId="13" fillId="3" borderId="1" xfId="0" applyFont="1" applyFill="1" applyBorder="1" applyAlignment="1">
      <alignment vertical="top" wrapText="1"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shrinkToFit="1"/>
    </xf>
    <xf numFmtId="0" fontId="1" fillId="0" borderId="0" xfId="0" applyFont="1" applyBorder="1" applyAlignment="1">
      <alignment wrapText="1" shrinkToFit="1"/>
    </xf>
    <xf numFmtId="0" fontId="0" fillId="0" borderId="0" xfId="0" applyAlignment="1">
      <alignment wrapText="1" shrinkToFit="1"/>
    </xf>
    <xf numFmtId="0" fontId="14" fillId="0" borderId="0" xfId="21" applyBorder="1">
      <alignment/>
      <protection/>
    </xf>
    <xf numFmtId="0" fontId="14" fillId="0" borderId="0" xfId="21">
      <alignment/>
      <protection/>
    </xf>
    <xf numFmtId="0" fontId="0" fillId="0" borderId="0" xfId="0" applyBorder="1" applyAlignment="1">
      <alignment/>
    </xf>
    <xf numFmtId="0" fontId="1" fillId="5" borderId="17" xfId="0" applyFont="1" applyFill="1" applyBorder="1" applyAlignment="1">
      <alignment horizontal="center" vertical="top" wrapText="1"/>
    </xf>
    <xf numFmtId="3" fontId="6" fillId="4" borderId="7" xfId="0" applyNumberFormat="1" applyFont="1" applyFill="1" applyBorder="1" applyAlignment="1">
      <alignment horizontal="right" vertical="top"/>
    </xf>
    <xf numFmtId="3" fontId="1" fillId="6" borderId="12" xfId="0" applyNumberFormat="1" applyFont="1" applyFill="1" applyBorder="1" applyAlignment="1">
      <alignment horizontal="right" vertical="center"/>
    </xf>
    <xf numFmtId="0" fontId="1" fillId="5" borderId="1" xfId="0" applyFont="1" applyFill="1" applyBorder="1" applyAlignment="1">
      <alignment horizontal="center" vertical="top" wrapText="1"/>
    </xf>
    <xf numFmtId="3" fontId="6" fillId="3" borderId="1" xfId="0" applyNumberFormat="1" applyFont="1" applyFill="1" applyBorder="1" applyAlignment="1" applyProtection="1">
      <alignment horizontal="right" vertical="top"/>
      <protection/>
    </xf>
    <xf numFmtId="0" fontId="1" fillId="5" borderId="18" xfId="0" applyFont="1" applyFill="1" applyBorder="1" applyAlignment="1">
      <alignment horizontal="center" vertical="top" wrapText="1"/>
    </xf>
    <xf numFmtId="0" fontId="1" fillId="5" borderId="3" xfId="0" applyFont="1" applyFill="1" applyBorder="1" applyAlignment="1">
      <alignment horizontal="center" vertical="top" wrapText="1"/>
    </xf>
    <xf numFmtId="3" fontId="6" fillId="3" borderId="18" xfId="0" applyNumberFormat="1" applyFont="1" applyFill="1" applyBorder="1" applyAlignment="1" applyProtection="1">
      <alignment horizontal="right" vertical="top"/>
      <protection/>
    </xf>
    <xf numFmtId="3" fontId="1" fillId="6" borderId="5" xfId="0" applyNumberFormat="1" applyFont="1" applyFill="1" applyBorder="1" applyAlignment="1">
      <alignment horizontal="right" vertical="center"/>
    </xf>
    <xf numFmtId="3" fontId="1" fillId="6" borderId="6" xfId="0" applyNumberFormat="1" applyFont="1" applyFill="1" applyBorder="1" applyAlignment="1">
      <alignment horizontal="right" vertical="center"/>
    </xf>
    <xf numFmtId="3" fontId="1" fillId="6" borderId="4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top"/>
    </xf>
    <xf numFmtId="3" fontId="4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13" fillId="0" borderId="0" xfId="20" applyFont="1" applyBorder="1" applyAlignment="1">
      <alignment horizontal="left"/>
      <protection/>
    </xf>
    <xf numFmtId="0" fontId="13" fillId="0" borderId="0" xfId="21" applyFont="1" applyBorder="1">
      <alignment/>
      <protection/>
    </xf>
    <xf numFmtId="0" fontId="14" fillId="0" borderId="0" xfId="21" applyFont="1" applyBorder="1">
      <alignment/>
      <protection/>
    </xf>
    <xf numFmtId="0" fontId="1" fillId="0" borderId="0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13" fillId="0" borderId="0" xfId="21" applyFont="1" applyBorder="1" applyAlignment="1">
      <alignment horizontal="left"/>
      <protection/>
    </xf>
    <xf numFmtId="0" fontId="0" fillId="0" borderId="0" xfId="0" applyBorder="1" applyAlignment="1">
      <alignment/>
    </xf>
    <xf numFmtId="0" fontId="13" fillId="0" borderId="0" xfId="21" applyFont="1" applyBorder="1" applyAlignment="1">
      <alignment/>
      <protection/>
    </xf>
    <xf numFmtId="0" fontId="13" fillId="0" borderId="0" xfId="20" applyFont="1" applyBorder="1" applyAlignment="1">
      <alignment horizontal="left"/>
      <protection/>
    </xf>
    <xf numFmtId="0" fontId="9" fillId="5" borderId="19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1" fillId="8" borderId="21" xfId="0" applyFont="1" applyFill="1" applyBorder="1" applyAlignment="1">
      <alignment horizontal="center"/>
    </xf>
    <xf numFmtId="0" fontId="11" fillId="8" borderId="22" xfId="0" applyFont="1" applyFill="1" applyBorder="1" applyAlignment="1">
      <alignment horizontal="center"/>
    </xf>
    <xf numFmtId="0" fontId="11" fillId="8" borderId="2" xfId="0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14" fillId="0" borderId="0" xfId="21" applyBorder="1" applyAlignment="1">
      <alignment/>
      <protection/>
    </xf>
    <xf numFmtId="0" fontId="11" fillId="8" borderId="23" xfId="0" applyFont="1" applyFill="1" applyBorder="1" applyAlignment="1">
      <alignment horizontal="center"/>
    </xf>
    <xf numFmtId="0" fontId="9" fillId="5" borderId="24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9" fillId="5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8" fillId="0" borderId="27" xfId="0" applyFont="1" applyBorder="1" applyAlignment="1">
      <alignment vertical="top"/>
    </xf>
    <xf numFmtId="0" fontId="0" fillId="0" borderId="27" xfId="0" applyBorder="1" applyAlignment="1">
      <alignment/>
    </xf>
    <xf numFmtId="0" fontId="14" fillId="0" borderId="0" xfId="21" applyFont="1" applyBorder="1" applyAlignment="1">
      <alignment/>
      <protection/>
    </xf>
    <xf numFmtId="0" fontId="9" fillId="5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</cellXfs>
  <cellStyles count="10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List1" xfId="20"/>
    <cellStyle name="normální_Rozpočet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X74"/>
  <sheetViews>
    <sheetView tabSelected="1" zoomScale="75" zoomScaleNormal="75" workbookViewId="0" topLeftCell="A1">
      <pane xSplit="1" ySplit="5" topLeftCell="I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27" sqref="C27:Q27"/>
    </sheetView>
  </sheetViews>
  <sheetFormatPr defaultColWidth="9.140625" defaultRowHeight="27.75" customHeight="1"/>
  <cols>
    <col min="1" max="1" width="30.28125" style="1" customWidth="1"/>
    <col min="2" max="2" width="31.00390625" style="1" customWidth="1"/>
    <col min="3" max="3" width="21.00390625" style="1" customWidth="1"/>
    <col min="4" max="4" width="0.13671875" style="1" customWidth="1"/>
    <col min="5" max="5" width="8.28125" style="1" hidden="1" customWidth="1"/>
    <col min="6" max="6" width="10.7109375" style="1" hidden="1" customWidth="1"/>
    <col min="7" max="7" width="7.57421875" style="1" customWidth="1"/>
    <col min="8" max="8" width="8.28125" style="1" customWidth="1"/>
    <col min="9" max="9" width="10.7109375" style="1" customWidth="1"/>
    <col min="10" max="10" width="7.57421875" style="1" customWidth="1"/>
    <col min="11" max="11" width="8.140625" style="1" customWidth="1"/>
    <col min="12" max="12" width="10.7109375" style="1" customWidth="1"/>
    <col min="13" max="13" width="7.57421875" style="1" customWidth="1"/>
    <col min="14" max="14" width="12.140625" style="1" customWidth="1"/>
    <col min="15" max="16" width="10.7109375" style="1" customWidth="1"/>
    <col min="17" max="17" width="16.7109375" style="1" customWidth="1"/>
    <col min="18" max="18" width="10.7109375" style="1" customWidth="1"/>
    <col min="19" max="20" width="8.57421875" style="1" customWidth="1"/>
    <col min="21" max="21" width="11.28125" style="1" customWidth="1"/>
    <col min="22" max="22" width="30.7109375" style="1" customWidth="1"/>
    <col min="23" max="23" width="8.57421875" style="1" customWidth="1"/>
    <col min="24" max="24" width="25.8515625" style="1" customWidth="1"/>
    <col min="25" max="16384" width="8.57421875" style="1" customWidth="1"/>
  </cols>
  <sheetData>
    <row r="1" spans="21:22" ht="18.75" customHeight="1">
      <c r="U1" s="71"/>
      <c r="V1" s="72"/>
    </row>
    <row r="2" ht="18.75" customHeight="1">
      <c r="V2" s="72"/>
    </row>
    <row r="3" spans="1:3" ht="32.25" customHeight="1" thickBot="1">
      <c r="A3" s="91" t="s">
        <v>91</v>
      </c>
      <c r="B3" s="92"/>
      <c r="C3" s="92"/>
    </row>
    <row r="4" spans="1:24" ht="18.75" customHeight="1">
      <c r="A4" s="94" t="s">
        <v>58</v>
      </c>
      <c r="B4" s="87" t="s">
        <v>12</v>
      </c>
      <c r="C4" s="89" t="s">
        <v>13</v>
      </c>
      <c r="D4" s="81" t="s">
        <v>48</v>
      </c>
      <c r="E4" s="82"/>
      <c r="F4" s="83"/>
      <c r="G4" s="81" t="s">
        <v>49</v>
      </c>
      <c r="H4" s="82"/>
      <c r="I4" s="83"/>
      <c r="J4" s="81" t="s">
        <v>50</v>
      </c>
      <c r="K4" s="82"/>
      <c r="L4" s="83"/>
      <c r="M4" s="81" t="s">
        <v>51</v>
      </c>
      <c r="N4" s="82"/>
      <c r="O4" s="83"/>
      <c r="P4" s="81" t="s">
        <v>70</v>
      </c>
      <c r="Q4" s="82"/>
      <c r="R4" s="86"/>
      <c r="S4" s="81" t="s">
        <v>89</v>
      </c>
      <c r="T4" s="82"/>
      <c r="U4" s="83"/>
      <c r="V4" s="77" t="s">
        <v>16</v>
      </c>
      <c r="X4" s="79"/>
    </row>
    <row r="5" spans="1:24" ht="83.25" customHeight="1" thickBot="1">
      <c r="A5" s="95"/>
      <c r="B5" s="88"/>
      <c r="C5" s="90"/>
      <c r="D5" s="15" t="s">
        <v>14</v>
      </c>
      <c r="E5" s="16" t="s">
        <v>56</v>
      </c>
      <c r="F5" s="17" t="s">
        <v>60</v>
      </c>
      <c r="G5" s="15" t="s">
        <v>14</v>
      </c>
      <c r="H5" s="16" t="s">
        <v>56</v>
      </c>
      <c r="I5" s="17" t="s">
        <v>60</v>
      </c>
      <c r="J5" s="15" t="s">
        <v>14</v>
      </c>
      <c r="K5" s="16" t="s">
        <v>56</v>
      </c>
      <c r="L5" s="17" t="s">
        <v>60</v>
      </c>
      <c r="M5" s="15" t="s">
        <v>14</v>
      </c>
      <c r="N5" s="16" t="s">
        <v>56</v>
      </c>
      <c r="O5" s="17" t="s">
        <v>60</v>
      </c>
      <c r="P5" s="15" t="s">
        <v>14</v>
      </c>
      <c r="Q5" s="16" t="s">
        <v>56</v>
      </c>
      <c r="R5" s="54" t="s">
        <v>60</v>
      </c>
      <c r="S5" s="59" t="s">
        <v>14</v>
      </c>
      <c r="T5" s="57" t="s">
        <v>56</v>
      </c>
      <c r="U5" s="60" t="s">
        <v>60</v>
      </c>
      <c r="V5" s="78"/>
      <c r="X5" s="80"/>
    </row>
    <row r="6" spans="1:24" ht="31.5" customHeight="1" thickBot="1">
      <c r="A6" s="23" t="s">
        <v>19</v>
      </c>
      <c r="B6" s="37"/>
      <c r="C6" s="41" t="s">
        <v>62</v>
      </c>
      <c r="D6" s="21"/>
      <c r="E6" s="22"/>
      <c r="F6" s="18">
        <f>D6*E6</f>
        <v>0</v>
      </c>
      <c r="G6" s="21"/>
      <c r="H6" s="22"/>
      <c r="I6" s="18">
        <f aca="true" t="shared" si="0" ref="I6:I15">G6*H6</f>
        <v>0</v>
      </c>
      <c r="J6" s="21"/>
      <c r="K6" s="22"/>
      <c r="L6" s="18">
        <f aca="true" t="shared" si="1" ref="L6:L15">J6*K6</f>
        <v>0</v>
      </c>
      <c r="M6" s="21"/>
      <c r="N6" s="22"/>
      <c r="O6" s="18">
        <f aca="true" t="shared" si="2" ref="O6:O15">M6*N6</f>
        <v>0</v>
      </c>
      <c r="P6" s="21"/>
      <c r="Q6" s="22"/>
      <c r="R6" s="55">
        <f>P6*Q6</f>
        <v>0</v>
      </c>
      <c r="S6" s="61"/>
      <c r="T6" s="58"/>
      <c r="U6" s="18">
        <f aca="true" t="shared" si="3" ref="U6:U15">S6*T6</f>
        <v>0</v>
      </c>
      <c r="V6" s="36">
        <f>J6+M6+P6+R6+U6</f>
        <v>0</v>
      </c>
      <c r="X6" s="65"/>
    </row>
    <row r="7" spans="1:24" ht="22.5" customHeight="1">
      <c r="A7" s="23" t="s">
        <v>20</v>
      </c>
      <c r="B7" s="40" t="s">
        <v>5</v>
      </c>
      <c r="C7" s="20" t="s">
        <v>63</v>
      </c>
      <c r="D7" s="21"/>
      <c r="E7" s="22"/>
      <c r="F7" s="18">
        <f>D7*E7</f>
        <v>0</v>
      </c>
      <c r="G7" s="21">
        <v>304</v>
      </c>
      <c r="H7" s="22">
        <v>17100</v>
      </c>
      <c r="I7" s="18">
        <f t="shared" si="0"/>
        <v>5198400</v>
      </c>
      <c r="J7" s="21">
        <v>314</v>
      </c>
      <c r="K7" s="22">
        <v>69417</v>
      </c>
      <c r="L7" s="18">
        <f t="shared" si="1"/>
        <v>21796938</v>
      </c>
      <c r="M7" s="21">
        <v>330</v>
      </c>
      <c r="N7" s="22">
        <v>69417</v>
      </c>
      <c r="O7" s="18">
        <f t="shared" si="2"/>
        <v>22907610</v>
      </c>
      <c r="P7" s="21">
        <v>346</v>
      </c>
      <c r="Q7" s="22">
        <v>69417</v>
      </c>
      <c r="R7" s="55">
        <f>P7*Q7</f>
        <v>24018282</v>
      </c>
      <c r="S7" s="61">
        <v>364</v>
      </c>
      <c r="T7" s="58">
        <v>17354</v>
      </c>
      <c r="U7" s="18">
        <f t="shared" si="3"/>
        <v>6316856</v>
      </c>
      <c r="V7" s="36">
        <f>I7+L7+O7+R7+U7</f>
        <v>80238086</v>
      </c>
      <c r="X7" s="65"/>
    </row>
    <row r="8" spans="1:24" ht="22.5" customHeight="1">
      <c r="A8" s="23" t="s">
        <v>21</v>
      </c>
      <c r="B8" s="39" t="s">
        <v>6</v>
      </c>
      <c r="C8" s="20" t="s">
        <v>63</v>
      </c>
      <c r="D8" s="21"/>
      <c r="E8" s="22"/>
      <c r="F8" s="18">
        <f aca="true" t="shared" si="4" ref="F8:F14">D8*E8</f>
        <v>0</v>
      </c>
      <c r="G8" s="21">
        <v>575</v>
      </c>
      <c r="H8" s="22">
        <v>900</v>
      </c>
      <c r="I8" s="18">
        <f t="shared" si="0"/>
        <v>517500</v>
      </c>
      <c r="J8" s="21">
        <v>641</v>
      </c>
      <c r="K8" s="22">
        <v>9855</v>
      </c>
      <c r="L8" s="18">
        <f t="shared" si="1"/>
        <v>6317055</v>
      </c>
      <c r="M8" s="21">
        <v>673</v>
      </c>
      <c r="N8" s="22">
        <v>9855</v>
      </c>
      <c r="O8" s="18">
        <f t="shared" si="2"/>
        <v>6632415</v>
      </c>
      <c r="P8" s="21">
        <v>707</v>
      </c>
      <c r="Q8" s="22">
        <v>9855</v>
      </c>
      <c r="R8" s="55">
        <f aca="true" t="shared" si="5" ref="R8:R15">P8*Q8</f>
        <v>6967485</v>
      </c>
      <c r="S8" s="61">
        <v>743</v>
      </c>
      <c r="T8" s="58">
        <v>2464</v>
      </c>
      <c r="U8" s="18">
        <f t="shared" si="3"/>
        <v>1830752</v>
      </c>
      <c r="V8" s="36">
        <f>I8+L8+O8+R8+U8</f>
        <v>22265207</v>
      </c>
      <c r="X8" s="65"/>
    </row>
    <row r="9" spans="1:24" ht="28.5" customHeight="1">
      <c r="A9" s="23" t="s">
        <v>22</v>
      </c>
      <c r="B9" s="38" t="s">
        <v>9</v>
      </c>
      <c r="C9" s="41" t="s">
        <v>64</v>
      </c>
      <c r="D9" s="21"/>
      <c r="E9" s="22"/>
      <c r="F9" s="18">
        <f>D9*E9</f>
        <v>0</v>
      </c>
      <c r="G9" s="21">
        <v>2913</v>
      </c>
      <c r="H9" s="22">
        <v>204</v>
      </c>
      <c r="I9" s="18">
        <f t="shared" si="0"/>
        <v>594252</v>
      </c>
      <c r="J9" s="21">
        <v>3118</v>
      </c>
      <c r="K9" s="22">
        <v>800</v>
      </c>
      <c r="L9" s="18">
        <f t="shared" si="1"/>
        <v>2494400</v>
      </c>
      <c r="M9" s="21">
        <v>3275</v>
      </c>
      <c r="N9" s="22">
        <v>800</v>
      </c>
      <c r="O9" s="18">
        <f t="shared" si="2"/>
        <v>2620000</v>
      </c>
      <c r="P9" s="21">
        <v>3439</v>
      </c>
      <c r="Q9" s="22">
        <v>800</v>
      </c>
      <c r="R9" s="55">
        <f t="shared" si="5"/>
        <v>2751200</v>
      </c>
      <c r="S9" s="61">
        <v>3611</v>
      </c>
      <c r="T9" s="58">
        <v>200</v>
      </c>
      <c r="U9" s="18">
        <f t="shared" si="3"/>
        <v>722200</v>
      </c>
      <c r="V9" s="36">
        <f>I9+L9+O9+R9+U9</f>
        <v>9182052</v>
      </c>
      <c r="X9" s="65"/>
    </row>
    <row r="10" spans="1:24" ht="22.5" customHeight="1">
      <c r="A10" s="23" t="s">
        <v>23</v>
      </c>
      <c r="B10" s="37"/>
      <c r="C10" s="20" t="s">
        <v>65</v>
      </c>
      <c r="D10" s="21"/>
      <c r="E10" s="22"/>
      <c r="F10" s="18">
        <f t="shared" si="4"/>
        <v>0</v>
      </c>
      <c r="G10" s="21"/>
      <c r="H10" s="22"/>
      <c r="I10" s="18">
        <f t="shared" si="0"/>
        <v>0</v>
      </c>
      <c r="J10" s="21"/>
      <c r="K10" s="22"/>
      <c r="L10" s="18">
        <f t="shared" si="1"/>
        <v>0</v>
      </c>
      <c r="M10" s="21"/>
      <c r="N10" s="22"/>
      <c r="O10" s="18">
        <f t="shared" si="2"/>
        <v>0</v>
      </c>
      <c r="P10" s="21"/>
      <c r="Q10" s="22"/>
      <c r="R10" s="55">
        <f t="shared" si="5"/>
        <v>0</v>
      </c>
      <c r="S10" s="61"/>
      <c r="T10" s="58"/>
      <c r="U10" s="18">
        <f t="shared" si="3"/>
        <v>0</v>
      </c>
      <c r="V10" s="36">
        <f>J10+M10+P10+R10+U10</f>
        <v>0</v>
      </c>
      <c r="X10" s="65"/>
    </row>
    <row r="11" spans="1:24" ht="25.5" customHeight="1">
      <c r="A11" s="23" t="s">
        <v>24</v>
      </c>
      <c r="B11" s="38" t="s">
        <v>61</v>
      </c>
      <c r="C11" s="19" t="s">
        <v>66</v>
      </c>
      <c r="D11" s="21"/>
      <c r="E11" s="22"/>
      <c r="F11" s="18">
        <f t="shared" si="4"/>
        <v>0</v>
      </c>
      <c r="G11" s="21">
        <v>409</v>
      </c>
      <c r="H11" s="22">
        <v>12780</v>
      </c>
      <c r="I11" s="18">
        <f t="shared" si="0"/>
        <v>5227020</v>
      </c>
      <c r="J11" s="21">
        <v>452</v>
      </c>
      <c r="K11" s="22">
        <v>55512</v>
      </c>
      <c r="L11" s="18">
        <f t="shared" si="1"/>
        <v>25091424</v>
      </c>
      <c r="M11" s="21">
        <v>474</v>
      </c>
      <c r="N11" s="22">
        <v>55512</v>
      </c>
      <c r="O11" s="18">
        <f t="shared" si="2"/>
        <v>26312688</v>
      </c>
      <c r="P11" s="21">
        <v>499</v>
      </c>
      <c r="Q11" s="22">
        <v>55512</v>
      </c>
      <c r="R11" s="55">
        <f>P11*Q11</f>
        <v>27700488</v>
      </c>
      <c r="S11" s="61">
        <v>524</v>
      </c>
      <c r="T11" s="58">
        <v>13878</v>
      </c>
      <c r="U11" s="18">
        <f t="shared" si="3"/>
        <v>7272072</v>
      </c>
      <c r="V11" s="36">
        <f aca="true" t="shared" si="6" ref="V11:V16">I11+L11+O11+R11+U11</f>
        <v>91603692</v>
      </c>
      <c r="X11" s="65"/>
    </row>
    <row r="12" spans="1:24" ht="31.5" customHeight="1">
      <c r="A12" s="23" t="s">
        <v>25</v>
      </c>
      <c r="B12" s="38" t="s">
        <v>61</v>
      </c>
      <c r="C12" s="19" t="s">
        <v>67</v>
      </c>
      <c r="D12" s="21"/>
      <c r="E12" s="22"/>
      <c r="F12" s="18">
        <f t="shared" si="4"/>
        <v>0</v>
      </c>
      <c r="G12" s="21">
        <v>1403</v>
      </c>
      <c r="H12" s="22">
        <v>312</v>
      </c>
      <c r="I12" s="18">
        <f t="shared" si="0"/>
        <v>437736</v>
      </c>
      <c r="J12" s="21">
        <v>1388</v>
      </c>
      <c r="K12" s="22">
        <v>2208</v>
      </c>
      <c r="L12" s="18">
        <f t="shared" si="1"/>
        <v>3064704</v>
      </c>
      <c r="M12" s="21">
        <v>1457</v>
      </c>
      <c r="N12" s="22">
        <v>2208</v>
      </c>
      <c r="O12" s="18">
        <f t="shared" si="2"/>
        <v>3217056</v>
      </c>
      <c r="P12" s="21">
        <v>1530</v>
      </c>
      <c r="Q12" s="22">
        <v>2208</v>
      </c>
      <c r="R12" s="55">
        <f t="shared" si="5"/>
        <v>3378240</v>
      </c>
      <c r="S12" s="61">
        <v>1607</v>
      </c>
      <c r="T12" s="58">
        <v>552</v>
      </c>
      <c r="U12" s="18">
        <f t="shared" si="3"/>
        <v>887064</v>
      </c>
      <c r="V12" s="36">
        <f t="shared" si="6"/>
        <v>10984800</v>
      </c>
      <c r="X12" s="65"/>
    </row>
    <row r="13" spans="1:24" ht="22.5" customHeight="1">
      <c r="A13" s="23" t="s">
        <v>26</v>
      </c>
      <c r="B13" s="43" t="s">
        <v>28</v>
      </c>
      <c r="C13" s="19" t="s">
        <v>68</v>
      </c>
      <c r="D13" s="21"/>
      <c r="E13" s="22"/>
      <c r="F13" s="18">
        <f t="shared" si="4"/>
        <v>0</v>
      </c>
      <c r="G13" s="21">
        <v>369</v>
      </c>
      <c r="H13" s="22">
        <v>4704</v>
      </c>
      <c r="I13" s="18">
        <f t="shared" si="0"/>
        <v>1735776</v>
      </c>
      <c r="J13" s="21">
        <v>397</v>
      </c>
      <c r="K13" s="22">
        <v>19566</v>
      </c>
      <c r="L13" s="18">
        <f t="shared" si="1"/>
        <v>7767702</v>
      </c>
      <c r="M13" s="21">
        <v>416</v>
      </c>
      <c r="N13" s="22">
        <v>19566</v>
      </c>
      <c r="O13" s="18">
        <f t="shared" si="2"/>
        <v>8139456</v>
      </c>
      <c r="P13" s="21">
        <v>437</v>
      </c>
      <c r="Q13" s="22">
        <v>19566</v>
      </c>
      <c r="R13" s="55">
        <f t="shared" si="5"/>
        <v>8550342</v>
      </c>
      <c r="S13" s="61">
        <v>459</v>
      </c>
      <c r="T13" s="58">
        <v>4892</v>
      </c>
      <c r="U13" s="18">
        <f t="shared" si="3"/>
        <v>2245428</v>
      </c>
      <c r="V13" s="36">
        <f t="shared" si="6"/>
        <v>28438704</v>
      </c>
      <c r="X13" s="65"/>
    </row>
    <row r="14" spans="1:24" ht="22.5" customHeight="1">
      <c r="A14" s="23" t="s">
        <v>27</v>
      </c>
      <c r="B14" s="38" t="s">
        <v>61</v>
      </c>
      <c r="C14" s="19" t="s">
        <v>65</v>
      </c>
      <c r="D14" s="21"/>
      <c r="E14" s="22"/>
      <c r="F14" s="18">
        <f t="shared" si="4"/>
        <v>0</v>
      </c>
      <c r="G14" s="21">
        <v>396</v>
      </c>
      <c r="H14" s="22">
        <v>882</v>
      </c>
      <c r="I14" s="18">
        <f t="shared" si="0"/>
        <v>349272</v>
      </c>
      <c r="J14" s="21">
        <v>406</v>
      </c>
      <c r="K14" s="22">
        <v>3620</v>
      </c>
      <c r="L14" s="18">
        <f t="shared" si="1"/>
        <v>1469720</v>
      </c>
      <c r="M14" s="21">
        <v>426</v>
      </c>
      <c r="N14" s="22">
        <v>3620</v>
      </c>
      <c r="O14" s="18">
        <f t="shared" si="2"/>
        <v>1542120</v>
      </c>
      <c r="P14" s="21">
        <v>436</v>
      </c>
      <c r="Q14" s="22">
        <v>3620</v>
      </c>
      <c r="R14" s="55">
        <f t="shared" si="5"/>
        <v>1578320</v>
      </c>
      <c r="S14" s="61">
        <v>458</v>
      </c>
      <c r="T14" s="58">
        <v>905</v>
      </c>
      <c r="U14" s="18">
        <f t="shared" si="3"/>
        <v>414490</v>
      </c>
      <c r="V14" s="36">
        <f t="shared" si="6"/>
        <v>5353922</v>
      </c>
      <c r="X14" s="65"/>
    </row>
    <row r="15" spans="1:24" ht="31.5" customHeight="1" thickBot="1">
      <c r="A15" s="23" t="s">
        <v>88</v>
      </c>
      <c r="B15" s="38" t="s">
        <v>87</v>
      </c>
      <c r="C15" s="41" t="s">
        <v>69</v>
      </c>
      <c r="D15" s="21"/>
      <c r="E15" s="22"/>
      <c r="F15" s="18">
        <f>D15*E15</f>
        <v>0</v>
      </c>
      <c r="G15" s="21">
        <v>1075</v>
      </c>
      <c r="H15" s="22">
        <v>6278</v>
      </c>
      <c r="I15" s="18">
        <f t="shared" si="0"/>
        <v>6748850</v>
      </c>
      <c r="J15" s="21">
        <v>1134</v>
      </c>
      <c r="K15" s="22">
        <v>24992</v>
      </c>
      <c r="L15" s="18">
        <f t="shared" si="1"/>
        <v>28340928</v>
      </c>
      <c r="M15" s="21">
        <v>1191</v>
      </c>
      <c r="N15" s="22">
        <v>24992</v>
      </c>
      <c r="O15" s="18">
        <f t="shared" si="2"/>
        <v>29765472</v>
      </c>
      <c r="P15" s="21">
        <v>1251</v>
      </c>
      <c r="Q15" s="22">
        <v>24992</v>
      </c>
      <c r="R15" s="55">
        <f t="shared" si="5"/>
        <v>31264992</v>
      </c>
      <c r="S15" s="61">
        <v>1314</v>
      </c>
      <c r="T15" s="58">
        <v>6248</v>
      </c>
      <c r="U15" s="18">
        <f t="shared" si="3"/>
        <v>8209872</v>
      </c>
      <c r="V15" s="36">
        <f t="shared" si="6"/>
        <v>104330114</v>
      </c>
      <c r="X15" s="65"/>
    </row>
    <row r="16" spans="1:24" ht="27.75" customHeight="1" thickBot="1">
      <c r="A16" s="25" t="s">
        <v>15</v>
      </c>
      <c r="B16" s="26" t="s">
        <v>59</v>
      </c>
      <c r="C16" s="27" t="s">
        <v>59</v>
      </c>
      <c r="D16" s="28" t="s">
        <v>59</v>
      </c>
      <c r="E16" s="29" t="s">
        <v>59</v>
      </c>
      <c r="F16" s="30">
        <f>SUM(F6:F15)</f>
        <v>0</v>
      </c>
      <c r="G16" s="31" t="s">
        <v>59</v>
      </c>
      <c r="H16" s="32" t="s">
        <v>59</v>
      </c>
      <c r="I16" s="30">
        <f>SUM(I6:I15)</f>
        <v>20808806</v>
      </c>
      <c r="J16" s="31" t="s">
        <v>59</v>
      </c>
      <c r="K16" s="32" t="s">
        <v>59</v>
      </c>
      <c r="L16" s="30">
        <f>SUM(L6:L15)</f>
        <v>96342871</v>
      </c>
      <c r="M16" s="31" t="s">
        <v>59</v>
      </c>
      <c r="N16" s="32" t="s">
        <v>59</v>
      </c>
      <c r="O16" s="30">
        <f>SUM(O6:O15)</f>
        <v>101136817</v>
      </c>
      <c r="P16" s="31" t="s">
        <v>59</v>
      </c>
      <c r="Q16" s="32" t="s">
        <v>59</v>
      </c>
      <c r="R16" s="56">
        <f>SUM(R6:R15)</f>
        <v>106209349</v>
      </c>
      <c r="S16" s="62" t="s">
        <v>59</v>
      </c>
      <c r="T16" s="63" t="s">
        <v>59</v>
      </c>
      <c r="U16" s="64">
        <f>SUM(U6:U15)</f>
        <v>27898734</v>
      </c>
      <c r="V16" s="36">
        <f t="shared" si="6"/>
        <v>352396577</v>
      </c>
      <c r="X16" s="66"/>
    </row>
    <row r="17" spans="6:18" ht="27.75" customHeight="1"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9" ht="12.75" customHeight="1">
      <c r="A18" s="42"/>
      <c r="B18" s="10"/>
      <c r="C18" s="10"/>
      <c r="D18" s="47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</row>
    <row r="19" spans="2:19" ht="12.75" customHeight="1">
      <c r="B19" s="49"/>
      <c r="C19" s="50"/>
      <c r="D19" s="50"/>
      <c r="E19" s="50"/>
      <c r="F19" s="50"/>
      <c r="G19" s="50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</row>
    <row r="20" spans="2:19" ht="14.25" customHeight="1">
      <c r="B20" s="50"/>
      <c r="C20" s="50"/>
      <c r="D20" s="50"/>
      <c r="E20" s="50"/>
      <c r="F20" s="50"/>
      <c r="G20" s="50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</row>
    <row r="21" spans="2:19" ht="12.75" customHeight="1">
      <c r="B21" s="50"/>
      <c r="C21" s="50"/>
      <c r="D21" s="50"/>
      <c r="E21" s="50"/>
      <c r="F21" s="50"/>
      <c r="G21" s="50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</row>
    <row r="22" spans="4:19" ht="24" customHeight="1"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</row>
    <row r="23" spans="2:19" ht="15" customHeight="1">
      <c r="B23" s="45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46"/>
      <c r="P23" s="46"/>
      <c r="Q23" s="46"/>
      <c r="R23" s="46"/>
      <c r="S23" s="46"/>
    </row>
    <row r="24" spans="2:19" ht="15.75" customHeight="1">
      <c r="B24" s="46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46"/>
      <c r="P24" s="46"/>
      <c r="Q24" s="46"/>
      <c r="R24" s="46"/>
      <c r="S24" s="46"/>
    </row>
    <row r="25" spans="2:14" ht="16.5" customHeight="1">
      <c r="B25" s="48"/>
      <c r="C25" s="69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</row>
    <row r="26" spans="2:14" ht="18" customHeight="1">
      <c r="B26" s="48"/>
      <c r="C26" s="69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</row>
    <row r="27" spans="2:17" ht="15.75" customHeight="1">
      <c r="B27" s="48"/>
      <c r="C27" s="75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</row>
    <row r="28" spans="2:17" ht="18.75" customHeight="1">
      <c r="B28" s="51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4"/>
      <c r="P28" s="74"/>
      <c r="Q28" s="74"/>
    </row>
    <row r="29" spans="2:17" ht="18" customHeight="1">
      <c r="B29" s="70"/>
      <c r="C29" s="75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</row>
    <row r="30" spans="2:17" ht="19.5" customHeight="1">
      <c r="B30" s="70"/>
      <c r="C30" s="75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</row>
    <row r="31" spans="2:17" ht="18.75" customHeight="1">
      <c r="B31" s="51"/>
      <c r="C31" s="75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</row>
    <row r="32" spans="2:17" ht="18" customHeight="1">
      <c r="B32" s="51"/>
      <c r="C32" s="75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</row>
    <row r="33" spans="2:17" ht="15" customHeight="1">
      <c r="B33" s="51"/>
      <c r="C33" s="73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4"/>
      <c r="P33" s="74"/>
      <c r="Q33" s="74"/>
    </row>
    <row r="34" spans="2:17" ht="15" customHeight="1">
      <c r="B34" s="51"/>
      <c r="C34" s="93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</row>
    <row r="35" spans="2:17" ht="16.5" customHeight="1">
      <c r="B35" s="51"/>
      <c r="C35" s="85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</row>
    <row r="36" spans="2:17" ht="16.5" customHeight="1">
      <c r="B36" s="70"/>
      <c r="C36" s="75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</row>
    <row r="37" spans="3:17" ht="18" customHeight="1">
      <c r="C37" s="75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</row>
    <row r="38" spans="3:17" ht="18.75" customHeight="1">
      <c r="C38" s="75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</row>
    <row r="39" spans="3:17" ht="18.75" customHeight="1">
      <c r="C39" s="75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</row>
    <row r="40" spans="3:17" ht="17.25" customHeight="1">
      <c r="C40" s="75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</row>
    <row r="41" spans="3:17" ht="15.75" customHeight="1">
      <c r="C41" s="75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</row>
    <row r="42" spans="3:17" ht="18.75" customHeight="1">
      <c r="C42" s="75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</row>
    <row r="43" spans="3:17" ht="16.5" customHeight="1">
      <c r="C43" s="75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</row>
    <row r="44" spans="3:17" ht="16.5" customHeight="1"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</row>
    <row r="45" spans="3:17" ht="17.25" customHeight="1"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4"/>
      <c r="P45" s="74"/>
      <c r="Q45" s="74"/>
    </row>
    <row r="46" spans="3:21" ht="17.25" customHeight="1"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7"/>
      <c r="P46" s="67"/>
      <c r="Q46" s="67"/>
      <c r="R46" s="67"/>
      <c r="S46" s="67"/>
      <c r="T46" s="67"/>
      <c r="U46" s="67"/>
    </row>
    <row r="47" spans="3:17" ht="16.5" customHeight="1"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4"/>
      <c r="P47" s="74"/>
      <c r="Q47" s="74"/>
    </row>
    <row r="48" spans="3:17" ht="18" customHeight="1"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4"/>
      <c r="P48" s="74"/>
      <c r="Q48" s="74"/>
    </row>
    <row r="49" spans="3:17" ht="21" customHeight="1"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4"/>
      <c r="P49" s="74"/>
      <c r="Q49" s="74"/>
    </row>
    <row r="50" spans="3:17" ht="18.75" customHeight="1"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4"/>
      <c r="P50" s="74"/>
      <c r="Q50" s="74"/>
    </row>
    <row r="51" spans="3:17" ht="20.25" customHeight="1">
      <c r="C51" s="73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</row>
    <row r="52" spans="3:17" ht="15.75" customHeight="1">
      <c r="C52" s="73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</row>
    <row r="53" spans="3:17" ht="16.5" customHeight="1">
      <c r="C53" s="73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</row>
    <row r="54" spans="3:17" ht="18" customHeight="1">
      <c r="C54" s="73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</row>
    <row r="55" spans="3:17" ht="18.75" customHeight="1">
      <c r="C55" s="73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</row>
    <row r="56" spans="3:17" ht="17.25" customHeight="1">
      <c r="C56" s="85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</row>
    <row r="57" spans="3:17" ht="18.75" customHeight="1">
      <c r="C57" s="85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</row>
    <row r="58" spans="3:17" ht="16.5" customHeight="1"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</row>
    <row r="59" spans="3:17" ht="16.5" customHeight="1"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</row>
    <row r="61" spans="3:17" ht="27.75" customHeight="1"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4"/>
      <c r="P61" s="74"/>
      <c r="Q61" s="74"/>
    </row>
    <row r="62" spans="3:17" ht="27.75" customHeight="1"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4"/>
      <c r="P62" s="74"/>
      <c r="Q62" s="74"/>
    </row>
    <row r="63" spans="3:17" ht="27.75" customHeight="1"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4"/>
      <c r="P63" s="74"/>
      <c r="Q63" s="74"/>
    </row>
    <row r="64" spans="3:17" ht="27.75" customHeight="1"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4"/>
      <c r="P64" s="74"/>
      <c r="Q64" s="74"/>
    </row>
    <row r="65" spans="3:17" ht="27.75" customHeight="1"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4"/>
      <c r="P65" s="74"/>
      <c r="Q65" s="74"/>
    </row>
    <row r="66" spans="3:17" ht="27.75" customHeight="1"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4"/>
      <c r="P66" s="74"/>
      <c r="Q66" s="74"/>
    </row>
    <row r="67" spans="3:17" ht="27.75" customHeight="1"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4"/>
      <c r="P67" s="74"/>
      <c r="Q67" s="74"/>
    </row>
    <row r="68" spans="3:17" ht="27.75" customHeight="1">
      <c r="C68" s="73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</row>
    <row r="69" spans="3:17" ht="27.75" customHeight="1">
      <c r="C69" s="73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</row>
    <row r="70" spans="3:17" ht="27.75" customHeight="1">
      <c r="C70" s="73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</row>
    <row r="71" spans="3:17" ht="27.75" customHeight="1">
      <c r="C71" s="73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</row>
    <row r="72" spans="3:17" ht="27.75" customHeight="1">
      <c r="C72" s="73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</row>
    <row r="73" spans="3:17" ht="27.75" customHeight="1">
      <c r="C73" s="85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</row>
    <row r="74" spans="3:17" ht="27.75" customHeight="1">
      <c r="C74" s="85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</row>
  </sheetData>
  <sheetProtection formatColumns="0" formatRows="0"/>
  <protectedRanges>
    <protectedRange sqref="D4:E16 G4:H16 J4:K16 M4:N16 P4:Q14" name="roky"/>
    <protectedRange sqref="B4:B16" name="c?lov? skupina"/>
  </protectedRanges>
  <mergeCells count="58">
    <mergeCell ref="A3:C3"/>
    <mergeCell ref="C59:Q59"/>
    <mergeCell ref="C31:Q31"/>
    <mergeCell ref="C41:Q41"/>
    <mergeCell ref="C43:Q43"/>
    <mergeCell ref="C45:Q45"/>
    <mergeCell ref="C34:Q34"/>
    <mergeCell ref="C39:Q39"/>
    <mergeCell ref="A4:A5"/>
    <mergeCell ref="D4:F4"/>
    <mergeCell ref="C73:Q73"/>
    <mergeCell ref="C74:Q74"/>
    <mergeCell ref="C32:Q32"/>
    <mergeCell ref="C56:Q56"/>
    <mergeCell ref="C61:Q61"/>
    <mergeCell ref="C62:Q62"/>
    <mergeCell ref="C40:Q40"/>
    <mergeCell ref="C35:Q35"/>
    <mergeCell ref="C36:Q36"/>
    <mergeCell ref="C38:Q38"/>
    <mergeCell ref="G4:I4"/>
    <mergeCell ref="J4:L4"/>
    <mergeCell ref="B4:B5"/>
    <mergeCell ref="C4:C5"/>
    <mergeCell ref="C69:Q69"/>
    <mergeCell ref="P4:R4"/>
    <mergeCell ref="C52:Q52"/>
    <mergeCell ref="M4:O4"/>
    <mergeCell ref="C50:Q50"/>
    <mergeCell ref="C51:Q51"/>
    <mergeCell ref="C47:Q47"/>
    <mergeCell ref="C28:Q28"/>
    <mergeCell ref="C27:Q27"/>
    <mergeCell ref="C49:Q49"/>
    <mergeCell ref="C65:Q65"/>
    <mergeCell ref="C66:Q66"/>
    <mergeCell ref="C67:Q67"/>
    <mergeCell ref="C68:Q68"/>
    <mergeCell ref="V4:V5"/>
    <mergeCell ref="X4:X5"/>
    <mergeCell ref="S4:U4"/>
    <mergeCell ref="C63:Q63"/>
    <mergeCell ref="C58:Q58"/>
    <mergeCell ref="C57:Q57"/>
    <mergeCell ref="C42:Q42"/>
    <mergeCell ref="C30:Q30"/>
    <mergeCell ref="C29:Q29"/>
    <mergeCell ref="C33:Q33"/>
    <mergeCell ref="C72:Q72"/>
    <mergeCell ref="C37:Q37"/>
    <mergeCell ref="C44:Q44"/>
    <mergeCell ref="C48:Q48"/>
    <mergeCell ref="C53:Q53"/>
    <mergeCell ref="C54:Q54"/>
    <mergeCell ref="C55:Q55"/>
    <mergeCell ref="C70:Q70"/>
    <mergeCell ref="C71:Q71"/>
    <mergeCell ref="C64:Q64"/>
  </mergeCells>
  <printOptions/>
  <pageMargins left="0.75" right="0.75" top="1" bottom="1" header="0.4921259845" footer="0.4921259845"/>
  <pageSetup fitToHeight="3" fitToWidth="1" horizontalDpi="600" verticalDpi="600" orientation="landscape" paperSize="8" scale="74" r:id="rId3"/>
  <headerFooter alignWithMargins="0">
    <oddHeader>&amp;RRK-14-2009-23, př. 2
počet stran: 2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AJ100"/>
  <sheetViews>
    <sheetView zoomScale="75" zoomScaleNormal="75" workbookViewId="0" topLeftCell="A1">
      <pane ySplit="2" topLeftCell="BM3" activePane="bottomLeft" state="frozen"/>
      <selection pane="topLeft" activeCell="A1" sqref="A1"/>
      <selection pane="bottomLeft" activeCell="B2" sqref="B2"/>
    </sheetView>
  </sheetViews>
  <sheetFormatPr defaultColWidth="9.140625" defaultRowHeight="13.5" customHeight="1"/>
  <cols>
    <col min="1" max="1" width="38.57421875" style="0" customWidth="1"/>
    <col min="2" max="2" width="46.28125" style="0" customWidth="1"/>
    <col min="3" max="3" width="43.57421875" style="0" customWidth="1"/>
    <col min="4" max="4" width="0.2890625" style="0" hidden="1" customWidth="1"/>
    <col min="6" max="6" width="8.28125" style="0" customWidth="1"/>
    <col min="7" max="7" width="8.140625" style="0" customWidth="1"/>
    <col min="8" max="8" width="8.00390625" style="0" customWidth="1"/>
    <col min="9" max="9" width="8.140625" style="0" customWidth="1"/>
    <col min="36" max="36" width="75.140625" style="0" customWidth="1"/>
  </cols>
  <sheetData>
    <row r="1" ht="30" customHeight="1">
      <c r="A1" s="34" t="s">
        <v>17</v>
      </c>
    </row>
    <row r="2" spans="1:36" ht="39" customHeight="1">
      <c r="A2" s="35" t="s">
        <v>1</v>
      </c>
      <c r="B2" s="35" t="s">
        <v>0</v>
      </c>
      <c r="C2" s="35" t="s">
        <v>12</v>
      </c>
      <c r="D2" s="35" t="s">
        <v>52</v>
      </c>
      <c r="E2" s="35" t="s">
        <v>53</v>
      </c>
      <c r="F2" s="35" t="s">
        <v>54</v>
      </c>
      <c r="G2" s="35" t="s">
        <v>55</v>
      </c>
      <c r="H2" s="35" t="s">
        <v>71</v>
      </c>
      <c r="I2" s="35" t="s">
        <v>90</v>
      </c>
      <c r="J2" s="35" t="s">
        <v>43</v>
      </c>
      <c r="AJ2" t="s">
        <v>47</v>
      </c>
    </row>
    <row r="3" spans="1:10" ht="27.75" customHeight="1">
      <c r="A3" s="4" t="s">
        <v>20</v>
      </c>
      <c r="B3" s="5" t="s">
        <v>84</v>
      </c>
      <c r="C3" s="4" t="s">
        <v>5</v>
      </c>
      <c r="D3" s="5"/>
      <c r="E3" s="7">
        <v>17100</v>
      </c>
      <c r="F3" s="5">
        <v>69417</v>
      </c>
      <c r="G3" s="5">
        <v>69417</v>
      </c>
      <c r="H3" s="5">
        <v>69417</v>
      </c>
      <c r="I3" s="5">
        <v>17354</v>
      </c>
      <c r="J3" s="6">
        <f aca="true" t="shared" si="0" ref="J3:J20">SUM(E3:I3)</f>
        <v>242705</v>
      </c>
    </row>
    <row r="4" spans="1:36" ht="27.75" customHeight="1" thickBot="1">
      <c r="A4" s="4" t="s">
        <v>21</v>
      </c>
      <c r="B4" s="5" t="s">
        <v>83</v>
      </c>
      <c r="C4" s="4" t="s">
        <v>6</v>
      </c>
      <c r="D4" s="7"/>
      <c r="E4" s="7">
        <v>900</v>
      </c>
      <c r="F4" s="7">
        <v>9855</v>
      </c>
      <c r="G4" s="7">
        <v>9855</v>
      </c>
      <c r="H4" s="7">
        <v>9855</v>
      </c>
      <c r="I4" s="5">
        <v>2464</v>
      </c>
      <c r="J4" s="6">
        <f t="shared" si="0"/>
        <v>32929</v>
      </c>
      <c r="AJ4" s="3" t="s">
        <v>17</v>
      </c>
    </row>
    <row r="5" spans="1:36" ht="27.75" customHeight="1">
      <c r="A5" s="4" t="s">
        <v>22</v>
      </c>
      <c r="B5" s="5" t="s">
        <v>73</v>
      </c>
      <c r="C5" s="4" t="s">
        <v>9</v>
      </c>
      <c r="D5" s="7"/>
      <c r="E5" s="7">
        <v>204</v>
      </c>
      <c r="F5" s="7">
        <v>800</v>
      </c>
      <c r="G5" s="7">
        <v>800</v>
      </c>
      <c r="H5" s="7">
        <v>800</v>
      </c>
      <c r="I5" s="5">
        <v>200</v>
      </c>
      <c r="J5" s="6">
        <f t="shared" si="0"/>
        <v>2804</v>
      </c>
      <c r="AJ5" s="33" t="s">
        <v>18</v>
      </c>
    </row>
    <row r="6" spans="1:36" ht="27.75" customHeight="1">
      <c r="A6" s="4" t="s">
        <v>24</v>
      </c>
      <c r="B6" s="5" t="s">
        <v>72</v>
      </c>
      <c r="C6" s="4" t="s">
        <v>44</v>
      </c>
      <c r="D6" s="5"/>
      <c r="E6" s="7">
        <v>12780</v>
      </c>
      <c r="F6" s="5">
        <v>55512</v>
      </c>
      <c r="G6" s="5">
        <v>55512</v>
      </c>
      <c r="H6" s="5">
        <v>55512</v>
      </c>
      <c r="I6" s="7">
        <v>13878</v>
      </c>
      <c r="J6" s="8">
        <f t="shared" si="0"/>
        <v>193194</v>
      </c>
      <c r="AJ6" s="23" t="s">
        <v>19</v>
      </c>
    </row>
    <row r="7" spans="1:36" ht="27.75" customHeight="1">
      <c r="A7" s="4"/>
      <c r="B7" s="5" t="s">
        <v>85</v>
      </c>
      <c r="C7" s="4"/>
      <c r="D7" s="5"/>
      <c r="E7" s="5"/>
      <c r="F7" s="5"/>
      <c r="G7" s="5"/>
      <c r="H7" s="5"/>
      <c r="I7" s="7"/>
      <c r="J7" s="8">
        <f t="shared" si="0"/>
        <v>0</v>
      </c>
      <c r="AJ7" s="23" t="s">
        <v>20</v>
      </c>
    </row>
    <row r="8" spans="1:36" ht="27.75" customHeight="1">
      <c r="A8" s="4" t="s">
        <v>25</v>
      </c>
      <c r="B8" s="5" t="s">
        <v>82</v>
      </c>
      <c r="C8" s="4" t="s">
        <v>30</v>
      </c>
      <c r="D8" s="7"/>
      <c r="E8" s="7">
        <v>312</v>
      </c>
      <c r="F8" s="7">
        <v>2208</v>
      </c>
      <c r="G8" s="7">
        <v>2208</v>
      </c>
      <c r="H8" s="7">
        <v>2208</v>
      </c>
      <c r="I8" s="7">
        <v>552</v>
      </c>
      <c r="J8" s="8">
        <f t="shared" si="0"/>
        <v>7488</v>
      </c>
      <c r="AJ8" s="23" t="s">
        <v>21</v>
      </c>
    </row>
    <row r="9" spans="1:36" ht="27.75" customHeight="1">
      <c r="A9" s="4" t="s">
        <v>26</v>
      </c>
      <c r="B9" s="5" t="s">
        <v>76</v>
      </c>
      <c r="C9" s="4" t="s">
        <v>41</v>
      </c>
      <c r="D9" s="7"/>
      <c r="E9" s="7">
        <v>2664</v>
      </c>
      <c r="F9" s="7">
        <v>10656</v>
      </c>
      <c r="G9" s="7">
        <v>10656</v>
      </c>
      <c r="H9" s="7">
        <v>10656</v>
      </c>
      <c r="I9" s="7">
        <v>2664</v>
      </c>
      <c r="J9" s="8">
        <f>SUM(E9:I9)</f>
        <v>37296</v>
      </c>
      <c r="AJ9" s="23" t="s">
        <v>22</v>
      </c>
    </row>
    <row r="10" spans="1:36" ht="27.75" customHeight="1">
      <c r="A10" s="4" t="s">
        <v>26</v>
      </c>
      <c r="B10" s="5" t="s">
        <v>75</v>
      </c>
      <c r="C10" s="4" t="s">
        <v>31</v>
      </c>
      <c r="D10" s="7"/>
      <c r="E10" s="7">
        <v>1440</v>
      </c>
      <c r="F10" s="7">
        <v>5760</v>
      </c>
      <c r="G10" s="7">
        <v>5760</v>
      </c>
      <c r="H10" s="7">
        <v>5760</v>
      </c>
      <c r="I10" s="7">
        <v>1440</v>
      </c>
      <c r="J10" s="8">
        <f t="shared" si="0"/>
        <v>20160</v>
      </c>
      <c r="AJ10" s="23" t="s">
        <v>23</v>
      </c>
    </row>
    <row r="11" spans="1:36" ht="27.75" customHeight="1">
      <c r="A11" s="4" t="s">
        <v>26</v>
      </c>
      <c r="B11" s="9" t="s">
        <v>77</v>
      </c>
      <c r="C11" s="4" t="s">
        <v>37</v>
      </c>
      <c r="D11" s="7"/>
      <c r="E11" s="7">
        <v>600</v>
      </c>
      <c r="F11" s="7">
        <v>2400</v>
      </c>
      <c r="G11" s="7">
        <v>2400</v>
      </c>
      <c r="H11" s="7">
        <v>2400</v>
      </c>
      <c r="I11" s="7">
        <v>600</v>
      </c>
      <c r="J11" s="8">
        <f t="shared" si="0"/>
        <v>8400</v>
      </c>
      <c r="AJ11" s="23" t="s">
        <v>24</v>
      </c>
    </row>
    <row r="12" spans="1:36" ht="27.75" customHeight="1">
      <c r="A12" s="4" t="s">
        <v>26</v>
      </c>
      <c r="B12" s="44" t="s">
        <v>77</v>
      </c>
      <c r="C12" s="4" t="s">
        <v>28</v>
      </c>
      <c r="D12" s="7"/>
      <c r="E12" s="7">
        <v>0</v>
      </c>
      <c r="F12" s="7">
        <v>750</v>
      </c>
      <c r="G12" s="7">
        <v>750</v>
      </c>
      <c r="H12" s="7">
        <v>750</v>
      </c>
      <c r="I12" s="7">
        <v>188</v>
      </c>
      <c r="J12" s="8">
        <f t="shared" si="0"/>
        <v>2438</v>
      </c>
      <c r="AJ12" s="23" t="s">
        <v>25</v>
      </c>
    </row>
    <row r="13" spans="1:36" ht="27.75" customHeight="1">
      <c r="A13" s="4" t="s">
        <v>27</v>
      </c>
      <c r="B13" s="5" t="s">
        <v>86</v>
      </c>
      <c r="C13" s="4" t="s">
        <v>44</v>
      </c>
      <c r="D13" s="7"/>
      <c r="E13" s="7">
        <v>882</v>
      </c>
      <c r="F13" s="7">
        <v>3620</v>
      </c>
      <c r="G13" s="7">
        <v>3620</v>
      </c>
      <c r="H13" s="7">
        <v>3620</v>
      </c>
      <c r="I13" s="7">
        <v>905</v>
      </c>
      <c r="J13" s="8">
        <f t="shared" si="0"/>
        <v>12647</v>
      </c>
      <c r="AJ13" s="23" t="s">
        <v>57</v>
      </c>
    </row>
    <row r="14" spans="1:36" ht="27.75" customHeight="1">
      <c r="A14" s="4" t="s">
        <v>45</v>
      </c>
      <c r="B14" s="9" t="s">
        <v>74</v>
      </c>
      <c r="C14" s="4" t="s">
        <v>41</v>
      </c>
      <c r="D14" s="7"/>
      <c r="E14" s="7">
        <v>900</v>
      </c>
      <c r="F14" s="7">
        <v>3600</v>
      </c>
      <c r="G14" s="7">
        <v>3600</v>
      </c>
      <c r="H14" s="7">
        <v>3600</v>
      </c>
      <c r="I14" s="7">
        <v>900</v>
      </c>
      <c r="J14" s="8">
        <f t="shared" si="0"/>
        <v>12600</v>
      </c>
      <c r="AJ14" s="23" t="s">
        <v>26</v>
      </c>
    </row>
    <row r="15" spans="1:36" ht="27.75" customHeight="1">
      <c r="A15" s="4" t="s">
        <v>45</v>
      </c>
      <c r="B15" s="9" t="s">
        <v>77</v>
      </c>
      <c r="C15" s="4" t="s">
        <v>28</v>
      </c>
      <c r="D15" s="7"/>
      <c r="E15" s="7">
        <v>375</v>
      </c>
      <c r="F15" s="7">
        <v>1500</v>
      </c>
      <c r="G15" s="7">
        <v>1500</v>
      </c>
      <c r="H15" s="7">
        <v>1500</v>
      </c>
      <c r="I15" s="7">
        <v>375</v>
      </c>
      <c r="J15" s="8">
        <f t="shared" si="0"/>
        <v>5250</v>
      </c>
      <c r="AJ15" s="23" t="s">
        <v>27</v>
      </c>
    </row>
    <row r="16" spans="1:36" ht="27.75" customHeight="1">
      <c r="A16" s="4" t="s">
        <v>46</v>
      </c>
      <c r="B16" s="9" t="s">
        <v>80</v>
      </c>
      <c r="C16" s="4" t="s">
        <v>44</v>
      </c>
      <c r="D16" s="7"/>
      <c r="E16" s="7">
        <v>1115</v>
      </c>
      <c r="F16" s="7">
        <v>4515</v>
      </c>
      <c r="G16" s="7">
        <v>4515</v>
      </c>
      <c r="H16" s="7">
        <v>4515</v>
      </c>
      <c r="I16" s="7">
        <v>1129</v>
      </c>
      <c r="J16" s="8">
        <f t="shared" si="0"/>
        <v>15789</v>
      </c>
      <c r="AJ16" s="23" t="s">
        <v>46</v>
      </c>
    </row>
    <row r="17" spans="1:36" ht="27.75" customHeight="1" thickBot="1">
      <c r="A17" s="4" t="s">
        <v>46</v>
      </c>
      <c r="B17" s="9" t="s">
        <v>78</v>
      </c>
      <c r="C17" s="4" t="s">
        <v>31</v>
      </c>
      <c r="D17" s="7"/>
      <c r="E17" s="7">
        <v>1815</v>
      </c>
      <c r="F17" s="7">
        <v>7350</v>
      </c>
      <c r="G17" s="7">
        <v>7350</v>
      </c>
      <c r="H17" s="7">
        <v>7350</v>
      </c>
      <c r="I17" s="7">
        <v>1838</v>
      </c>
      <c r="J17" s="8">
        <f t="shared" si="0"/>
        <v>25703</v>
      </c>
      <c r="AJ17" s="24" t="s">
        <v>45</v>
      </c>
    </row>
    <row r="18" spans="1:10" ht="27.75" customHeight="1">
      <c r="A18" s="4" t="s">
        <v>46</v>
      </c>
      <c r="B18" s="9" t="s">
        <v>79</v>
      </c>
      <c r="C18" s="4" t="s">
        <v>9</v>
      </c>
      <c r="D18" s="7"/>
      <c r="E18" s="7">
        <v>720</v>
      </c>
      <c r="F18" s="7">
        <v>2555</v>
      </c>
      <c r="G18" s="7">
        <v>2555</v>
      </c>
      <c r="H18" s="7">
        <v>2555</v>
      </c>
      <c r="I18" s="7">
        <v>639</v>
      </c>
      <c r="J18" s="8">
        <f t="shared" si="0"/>
        <v>9024</v>
      </c>
    </row>
    <row r="19" spans="1:36" ht="27.75" customHeight="1" thickBot="1">
      <c r="A19" s="4" t="s">
        <v>46</v>
      </c>
      <c r="B19" s="9" t="s">
        <v>81</v>
      </c>
      <c r="C19" s="4" t="s">
        <v>37</v>
      </c>
      <c r="D19" s="7"/>
      <c r="E19" s="7">
        <v>1080</v>
      </c>
      <c r="F19" s="7">
        <v>4380</v>
      </c>
      <c r="G19" s="7">
        <v>4380</v>
      </c>
      <c r="H19" s="7">
        <v>4380</v>
      </c>
      <c r="I19" s="7">
        <v>1095</v>
      </c>
      <c r="J19" s="8">
        <f t="shared" si="0"/>
        <v>15315</v>
      </c>
      <c r="AJ19" s="3" t="s">
        <v>42</v>
      </c>
    </row>
    <row r="20" spans="1:36" ht="27.75" customHeight="1">
      <c r="A20" s="4" t="s">
        <v>46</v>
      </c>
      <c r="B20" s="5" t="s">
        <v>81</v>
      </c>
      <c r="C20" s="4" t="s">
        <v>4</v>
      </c>
      <c r="D20" s="7"/>
      <c r="E20" s="7">
        <v>273</v>
      </c>
      <c r="F20" s="7">
        <v>1092</v>
      </c>
      <c r="G20" s="7">
        <v>1092</v>
      </c>
      <c r="H20" s="7">
        <v>1092</v>
      </c>
      <c r="I20" s="7">
        <v>272</v>
      </c>
      <c r="J20" s="8">
        <f t="shared" si="0"/>
        <v>3821</v>
      </c>
      <c r="AJ20" s="11" t="s">
        <v>5</v>
      </c>
    </row>
    <row r="21" spans="1:36" ht="27.75" customHeight="1">
      <c r="A21" s="4"/>
      <c r="B21" s="5"/>
      <c r="C21" s="4"/>
      <c r="D21" s="7"/>
      <c r="E21" s="7"/>
      <c r="F21" s="7"/>
      <c r="G21" s="7"/>
      <c r="H21" s="7"/>
      <c r="I21" s="7">
        <f aca="true" t="shared" si="1" ref="I21:I42">SUM(D21:G21)</f>
        <v>0</v>
      </c>
      <c r="AJ21" s="12" t="s">
        <v>44</v>
      </c>
    </row>
    <row r="22" spans="1:36" ht="27.75" customHeight="1">
      <c r="A22" s="4"/>
      <c r="B22" s="5"/>
      <c r="C22" s="4"/>
      <c r="D22" s="7"/>
      <c r="E22" s="7"/>
      <c r="F22" s="7"/>
      <c r="G22" s="7"/>
      <c r="H22" s="7"/>
      <c r="I22" s="7">
        <f t="shared" si="1"/>
        <v>0</v>
      </c>
      <c r="AJ22" s="12" t="s">
        <v>30</v>
      </c>
    </row>
    <row r="23" spans="1:36" ht="27.75" customHeight="1">
      <c r="A23" s="4"/>
      <c r="B23" s="5"/>
      <c r="C23" s="4"/>
      <c r="D23" s="7"/>
      <c r="E23" s="7"/>
      <c r="F23" s="7"/>
      <c r="G23" s="7"/>
      <c r="H23" s="7"/>
      <c r="I23" s="7">
        <f t="shared" si="1"/>
        <v>0</v>
      </c>
      <c r="AJ23" s="12" t="s">
        <v>9</v>
      </c>
    </row>
    <row r="24" spans="1:36" ht="27.75" customHeight="1">
      <c r="A24" s="4"/>
      <c r="B24" s="5"/>
      <c r="C24" s="4"/>
      <c r="D24" s="7"/>
      <c r="E24" s="7"/>
      <c r="F24" s="7"/>
      <c r="G24" s="7"/>
      <c r="H24" s="7"/>
      <c r="I24" s="7">
        <f t="shared" si="1"/>
        <v>0</v>
      </c>
      <c r="AJ24" s="12" t="s">
        <v>10</v>
      </c>
    </row>
    <row r="25" spans="1:36" ht="27.75" customHeight="1">
      <c r="A25" s="4"/>
      <c r="B25" s="5"/>
      <c r="C25" s="4"/>
      <c r="D25" s="7"/>
      <c r="E25" s="7"/>
      <c r="F25" s="7"/>
      <c r="G25" s="7"/>
      <c r="H25" s="7"/>
      <c r="I25" s="7">
        <f t="shared" si="1"/>
        <v>0</v>
      </c>
      <c r="AJ25" s="12" t="s">
        <v>34</v>
      </c>
    </row>
    <row r="26" spans="1:36" ht="27.75" customHeight="1">
      <c r="A26" s="4"/>
      <c r="B26" s="5"/>
      <c r="C26" s="4"/>
      <c r="D26" s="7"/>
      <c r="E26" s="7"/>
      <c r="F26" s="7"/>
      <c r="G26" s="7"/>
      <c r="H26" s="7"/>
      <c r="I26" s="7">
        <f t="shared" si="1"/>
        <v>0</v>
      </c>
      <c r="AJ26" s="12" t="s">
        <v>8</v>
      </c>
    </row>
    <row r="27" spans="1:36" ht="27.75" customHeight="1">
      <c r="A27" s="4"/>
      <c r="B27" s="5"/>
      <c r="C27" s="4"/>
      <c r="D27" s="7"/>
      <c r="E27" s="7"/>
      <c r="F27" s="7"/>
      <c r="G27" s="7"/>
      <c r="H27" s="7"/>
      <c r="I27" s="7">
        <f t="shared" si="1"/>
        <v>0</v>
      </c>
      <c r="AJ27" s="12" t="s">
        <v>36</v>
      </c>
    </row>
    <row r="28" spans="1:36" ht="27.75" customHeight="1">
      <c r="A28" s="4"/>
      <c r="B28" s="5"/>
      <c r="C28" s="4"/>
      <c r="D28" s="7"/>
      <c r="E28" s="7"/>
      <c r="F28" s="7"/>
      <c r="G28" s="7"/>
      <c r="H28" s="7"/>
      <c r="I28" s="7">
        <f t="shared" si="1"/>
        <v>0</v>
      </c>
      <c r="AJ28" s="14" t="s">
        <v>7</v>
      </c>
    </row>
    <row r="29" spans="1:36" ht="27.75" customHeight="1">
      <c r="A29" s="4"/>
      <c r="B29" s="5"/>
      <c r="C29" s="4"/>
      <c r="D29" s="7"/>
      <c r="E29" s="7"/>
      <c r="F29" s="7"/>
      <c r="G29" s="7"/>
      <c r="H29" s="7"/>
      <c r="I29" s="7">
        <f t="shared" si="1"/>
        <v>0</v>
      </c>
      <c r="AJ29" s="14" t="s">
        <v>6</v>
      </c>
    </row>
    <row r="30" spans="1:36" ht="27.75" customHeight="1">
      <c r="A30" s="4"/>
      <c r="B30" s="5"/>
      <c r="C30" s="4"/>
      <c r="D30" s="7"/>
      <c r="E30" s="7"/>
      <c r="F30" s="7"/>
      <c r="G30" s="7"/>
      <c r="H30" s="7"/>
      <c r="I30" s="7">
        <f t="shared" si="1"/>
        <v>0</v>
      </c>
      <c r="AJ30" s="12" t="s">
        <v>32</v>
      </c>
    </row>
    <row r="31" spans="1:36" ht="27.75" customHeight="1">
      <c r="A31" s="4"/>
      <c r="B31" s="5"/>
      <c r="C31" s="4"/>
      <c r="D31" s="7"/>
      <c r="E31" s="7"/>
      <c r="F31" s="7"/>
      <c r="G31" s="7"/>
      <c r="H31" s="7"/>
      <c r="I31" s="7">
        <f t="shared" si="1"/>
        <v>0</v>
      </c>
      <c r="AJ31" s="12" t="s">
        <v>4</v>
      </c>
    </row>
    <row r="32" spans="1:36" ht="27.75" customHeight="1">
      <c r="A32" s="4"/>
      <c r="B32" s="5"/>
      <c r="C32" s="4"/>
      <c r="D32" s="7"/>
      <c r="E32" s="7"/>
      <c r="F32" s="7"/>
      <c r="G32" s="7"/>
      <c r="H32" s="7"/>
      <c r="I32" s="7">
        <f t="shared" si="1"/>
        <v>0</v>
      </c>
      <c r="AJ32" s="14" t="s">
        <v>3</v>
      </c>
    </row>
    <row r="33" spans="1:36" ht="27.75" customHeight="1">
      <c r="A33" s="4"/>
      <c r="B33" s="5"/>
      <c r="C33" s="4"/>
      <c r="D33" s="7"/>
      <c r="E33" s="7"/>
      <c r="F33" s="7"/>
      <c r="G33" s="7"/>
      <c r="H33" s="7"/>
      <c r="I33" s="7">
        <f t="shared" si="1"/>
        <v>0</v>
      </c>
      <c r="AJ33" s="12" t="s">
        <v>35</v>
      </c>
    </row>
    <row r="34" spans="1:36" ht="27.75" customHeight="1">
      <c r="A34" s="4"/>
      <c r="B34" s="9"/>
      <c r="C34" s="4"/>
      <c r="D34" s="7"/>
      <c r="E34" s="7"/>
      <c r="F34" s="7"/>
      <c r="G34" s="7"/>
      <c r="H34" s="7"/>
      <c r="I34" s="7">
        <f t="shared" si="1"/>
        <v>0</v>
      </c>
      <c r="AJ34" s="12" t="s">
        <v>33</v>
      </c>
    </row>
    <row r="35" spans="1:36" ht="27.75" customHeight="1">
      <c r="A35" s="4"/>
      <c r="B35" s="9"/>
      <c r="C35" s="4"/>
      <c r="D35" s="7"/>
      <c r="E35" s="7"/>
      <c r="F35" s="7"/>
      <c r="G35" s="7"/>
      <c r="H35" s="7"/>
      <c r="I35" s="7">
        <f t="shared" si="1"/>
        <v>0</v>
      </c>
      <c r="AJ35" s="14" t="s">
        <v>11</v>
      </c>
    </row>
    <row r="36" spans="1:36" ht="27.75" customHeight="1">
      <c r="A36" s="4"/>
      <c r="B36" s="9"/>
      <c r="C36" s="4"/>
      <c r="D36" s="7"/>
      <c r="E36" s="7"/>
      <c r="F36" s="7"/>
      <c r="G36" s="7"/>
      <c r="H36" s="7"/>
      <c r="I36" s="7">
        <f t="shared" si="1"/>
        <v>0</v>
      </c>
      <c r="AJ36" s="12" t="s">
        <v>29</v>
      </c>
    </row>
    <row r="37" spans="1:36" ht="27.75" customHeight="1">
      <c r="A37" s="4"/>
      <c r="B37" s="9"/>
      <c r="C37" s="4"/>
      <c r="D37" s="7"/>
      <c r="E37" s="7"/>
      <c r="F37" s="7"/>
      <c r="G37" s="7"/>
      <c r="H37" s="7"/>
      <c r="I37" s="7">
        <f t="shared" si="1"/>
        <v>0</v>
      </c>
      <c r="AJ37" s="12" t="s">
        <v>31</v>
      </c>
    </row>
    <row r="38" spans="1:36" ht="27.75" customHeight="1">
      <c r="A38" s="4"/>
      <c r="B38" s="9"/>
      <c r="C38" s="4"/>
      <c r="D38" s="7"/>
      <c r="E38" s="7"/>
      <c r="F38" s="7"/>
      <c r="G38" s="7"/>
      <c r="H38" s="7"/>
      <c r="I38" s="7">
        <f t="shared" si="1"/>
        <v>0</v>
      </c>
      <c r="AJ38" s="12" t="s">
        <v>37</v>
      </c>
    </row>
    <row r="39" spans="1:36" ht="27.75" customHeight="1">
      <c r="A39" s="4"/>
      <c r="B39" s="9"/>
      <c r="C39" s="4"/>
      <c r="D39" s="7"/>
      <c r="E39" s="7"/>
      <c r="F39" s="7"/>
      <c r="G39" s="7"/>
      <c r="H39" s="7"/>
      <c r="I39" s="7">
        <f t="shared" si="1"/>
        <v>0</v>
      </c>
      <c r="AJ39" s="12" t="s">
        <v>38</v>
      </c>
    </row>
    <row r="40" spans="1:36" ht="27.75" customHeight="1">
      <c r="A40" s="4"/>
      <c r="B40" s="5"/>
      <c r="C40" s="4"/>
      <c r="D40" s="7"/>
      <c r="E40" s="7"/>
      <c r="F40" s="7"/>
      <c r="G40" s="7"/>
      <c r="H40" s="7"/>
      <c r="I40" s="7">
        <f t="shared" si="1"/>
        <v>0</v>
      </c>
      <c r="AJ40" s="12" t="s">
        <v>39</v>
      </c>
    </row>
    <row r="41" spans="1:36" ht="27.75" customHeight="1">
      <c r="A41" s="4"/>
      <c r="B41" s="5"/>
      <c r="C41" s="4"/>
      <c r="D41" s="7"/>
      <c r="E41" s="7"/>
      <c r="F41" s="7"/>
      <c r="G41" s="7"/>
      <c r="H41" s="7"/>
      <c r="I41" s="7">
        <f t="shared" si="1"/>
        <v>0</v>
      </c>
      <c r="AJ41" s="12" t="s">
        <v>40</v>
      </c>
    </row>
    <row r="42" spans="1:36" ht="27.75" customHeight="1">
      <c r="A42" s="4"/>
      <c r="B42" s="5"/>
      <c r="C42" s="4"/>
      <c r="D42" s="7"/>
      <c r="E42" s="7"/>
      <c r="F42" s="7"/>
      <c r="G42" s="7"/>
      <c r="H42" s="7"/>
      <c r="I42" s="7">
        <f t="shared" si="1"/>
        <v>0</v>
      </c>
      <c r="AJ42" s="12" t="s">
        <v>41</v>
      </c>
    </row>
    <row r="43" spans="1:36" ht="27.75" customHeight="1">
      <c r="A43" s="4"/>
      <c r="B43" s="5"/>
      <c r="C43" s="4"/>
      <c r="D43" s="7"/>
      <c r="E43" s="7"/>
      <c r="F43" s="7"/>
      <c r="G43" s="7"/>
      <c r="H43" s="7"/>
      <c r="I43" s="7">
        <v>0</v>
      </c>
      <c r="AJ43" s="12" t="s">
        <v>2</v>
      </c>
    </row>
    <row r="44" spans="1:36" ht="27.75" customHeight="1" thickBot="1">
      <c r="A44" s="4"/>
      <c r="B44" s="9"/>
      <c r="C44" s="4"/>
      <c r="D44" s="7"/>
      <c r="E44" s="7"/>
      <c r="F44" s="7"/>
      <c r="G44" s="7"/>
      <c r="H44" s="7"/>
      <c r="I44" s="7">
        <f aca="true" t="shared" si="2" ref="I44:I49">SUM(D44:G44)</f>
        <v>0</v>
      </c>
      <c r="AJ44" s="13" t="s">
        <v>28</v>
      </c>
    </row>
    <row r="45" spans="1:9" ht="27.75" customHeight="1">
      <c r="A45" s="4"/>
      <c r="B45" s="44"/>
      <c r="C45" s="4"/>
      <c r="D45" s="7"/>
      <c r="E45" s="7"/>
      <c r="F45" s="7"/>
      <c r="G45" s="7"/>
      <c r="H45" s="7"/>
      <c r="I45" s="7">
        <f t="shared" si="2"/>
        <v>0</v>
      </c>
    </row>
    <row r="46" spans="1:9" ht="27.75" customHeight="1">
      <c r="A46" s="4"/>
      <c r="B46" s="9"/>
      <c r="C46" s="4"/>
      <c r="D46" s="7"/>
      <c r="E46" s="7"/>
      <c r="F46" s="7"/>
      <c r="G46" s="7"/>
      <c r="H46" s="7"/>
      <c r="I46" s="7">
        <f t="shared" si="2"/>
        <v>0</v>
      </c>
    </row>
    <row r="47" spans="1:9" ht="27.75" customHeight="1">
      <c r="A47" s="4"/>
      <c r="B47" s="9"/>
      <c r="C47" s="4"/>
      <c r="D47" s="7"/>
      <c r="E47" s="7"/>
      <c r="F47" s="7"/>
      <c r="G47" s="7"/>
      <c r="H47" s="7"/>
      <c r="I47" s="7">
        <f t="shared" si="2"/>
        <v>0</v>
      </c>
    </row>
    <row r="48" spans="1:9" ht="27.75" customHeight="1">
      <c r="A48" s="4"/>
      <c r="B48" s="9"/>
      <c r="C48" s="4"/>
      <c r="D48" s="7"/>
      <c r="E48" s="7"/>
      <c r="F48" s="7"/>
      <c r="G48" s="7"/>
      <c r="H48" s="7"/>
      <c r="I48" s="7">
        <f t="shared" si="2"/>
        <v>0</v>
      </c>
    </row>
    <row r="49" spans="1:9" ht="27.75" customHeight="1">
      <c r="A49" s="4"/>
      <c r="B49" s="9"/>
      <c r="C49" s="4"/>
      <c r="D49" s="7"/>
      <c r="E49" s="7"/>
      <c r="F49" s="7"/>
      <c r="G49" s="7"/>
      <c r="H49" s="7"/>
      <c r="I49" s="7">
        <f t="shared" si="2"/>
        <v>0</v>
      </c>
    </row>
    <row r="50" spans="1:9" ht="27.75" customHeight="1">
      <c r="A50" s="4"/>
      <c r="B50" s="9"/>
      <c r="C50" s="4"/>
      <c r="D50" s="7"/>
      <c r="E50" s="7"/>
      <c r="F50" s="7"/>
      <c r="G50" s="7"/>
      <c r="H50" s="7"/>
      <c r="I50" s="7">
        <f aca="true" t="shared" si="3" ref="I50:I74">SUM(D50:G50)</f>
        <v>0</v>
      </c>
    </row>
    <row r="51" spans="1:9" ht="27.75" customHeight="1">
      <c r="A51" s="4"/>
      <c r="B51" s="9"/>
      <c r="C51" s="4"/>
      <c r="D51" s="7"/>
      <c r="E51" s="7"/>
      <c r="F51" s="7"/>
      <c r="G51" s="7"/>
      <c r="H51" s="7"/>
      <c r="I51" s="7">
        <f t="shared" si="3"/>
        <v>0</v>
      </c>
    </row>
    <row r="52" spans="1:9" ht="27.75" customHeight="1">
      <c r="A52" s="4"/>
      <c r="B52" s="5"/>
      <c r="C52" s="4"/>
      <c r="D52" s="7"/>
      <c r="E52" s="7"/>
      <c r="F52" s="7"/>
      <c r="G52" s="7"/>
      <c r="H52" s="7"/>
      <c r="I52" s="7">
        <f t="shared" si="3"/>
        <v>0</v>
      </c>
    </row>
    <row r="53" spans="1:9" ht="27.75" customHeight="1">
      <c r="A53" s="4"/>
      <c r="B53" s="5"/>
      <c r="C53" s="4"/>
      <c r="D53" s="7"/>
      <c r="E53" s="7"/>
      <c r="F53" s="7"/>
      <c r="G53" s="7"/>
      <c r="H53" s="7"/>
      <c r="I53" s="7">
        <f t="shared" si="3"/>
        <v>0</v>
      </c>
    </row>
    <row r="54" spans="1:9" ht="27.75" customHeight="1">
      <c r="A54" s="4"/>
      <c r="B54" s="5"/>
      <c r="C54" s="4"/>
      <c r="D54" s="7"/>
      <c r="E54" s="7"/>
      <c r="F54" s="7"/>
      <c r="G54" s="7"/>
      <c r="H54" s="7"/>
      <c r="I54" s="7">
        <f t="shared" si="3"/>
        <v>0</v>
      </c>
    </row>
    <row r="55" spans="1:9" ht="27.75" customHeight="1">
      <c r="A55" s="4"/>
      <c r="B55" s="5"/>
      <c r="C55" s="4"/>
      <c r="D55" s="7"/>
      <c r="E55" s="7"/>
      <c r="F55" s="7"/>
      <c r="G55" s="7"/>
      <c r="H55" s="7"/>
      <c r="I55" s="7">
        <f t="shared" si="3"/>
        <v>0</v>
      </c>
    </row>
    <row r="56" spans="1:9" ht="27.75" customHeight="1">
      <c r="A56" s="4"/>
      <c r="B56" s="5"/>
      <c r="C56" s="4"/>
      <c r="D56" s="7"/>
      <c r="E56" s="7"/>
      <c r="F56" s="7"/>
      <c r="G56" s="7"/>
      <c r="H56" s="7"/>
      <c r="I56" s="7">
        <f t="shared" si="3"/>
        <v>0</v>
      </c>
    </row>
    <row r="57" spans="1:9" ht="27.75" customHeight="1">
      <c r="A57" s="4"/>
      <c r="B57" s="5"/>
      <c r="C57" s="4"/>
      <c r="D57" s="7"/>
      <c r="E57" s="7"/>
      <c r="F57" s="7"/>
      <c r="G57" s="7"/>
      <c r="H57" s="7"/>
      <c r="I57" s="7">
        <f t="shared" si="3"/>
        <v>0</v>
      </c>
    </row>
    <row r="58" spans="1:9" ht="27.75" customHeight="1">
      <c r="A58" s="4"/>
      <c r="B58" s="5"/>
      <c r="C58" s="4"/>
      <c r="D58" s="7"/>
      <c r="E58" s="7"/>
      <c r="F58" s="7"/>
      <c r="G58" s="7"/>
      <c r="H58" s="7"/>
      <c r="I58" s="7">
        <f t="shared" si="3"/>
        <v>0</v>
      </c>
    </row>
    <row r="59" spans="1:9" ht="27.75" customHeight="1">
      <c r="A59" s="4"/>
      <c r="B59" s="5"/>
      <c r="C59" s="4"/>
      <c r="D59" s="7"/>
      <c r="E59" s="7"/>
      <c r="F59" s="7"/>
      <c r="G59" s="7"/>
      <c r="H59" s="7"/>
      <c r="I59" s="7">
        <f t="shared" si="3"/>
        <v>0</v>
      </c>
    </row>
    <row r="60" spans="1:9" ht="27.75" customHeight="1">
      <c r="A60" s="4"/>
      <c r="B60" s="5"/>
      <c r="C60" s="4"/>
      <c r="D60" s="7"/>
      <c r="E60" s="7"/>
      <c r="F60" s="7"/>
      <c r="G60" s="7"/>
      <c r="H60" s="7"/>
      <c r="I60" s="7">
        <f t="shared" si="3"/>
        <v>0</v>
      </c>
    </row>
    <row r="61" spans="1:9" ht="27.75" customHeight="1">
      <c r="A61" s="4"/>
      <c r="B61" s="5"/>
      <c r="C61" s="4"/>
      <c r="D61" s="7"/>
      <c r="E61" s="7"/>
      <c r="F61" s="7"/>
      <c r="G61" s="7"/>
      <c r="H61" s="7"/>
      <c r="I61" s="7">
        <f t="shared" si="3"/>
        <v>0</v>
      </c>
    </row>
    <row r="62" spans="1:9" ht="27.75" customHeight="1">
      <c r="A62" s="4"/>
      <c r="B62" s="5"/>
      <c r="C62" s="4"/>
      <c r="D62" s="7"/>
      <c r="E62" s="7"/>
      <c r="F62" s="7"/>
      <c r="G62" s="7"/>
      <c r="H62" s="7"/>
      <c r="I62" s="7">
        <f t="shared" si="3"/>
        <v>0</v>
      </c>
    </row>
    <row r="63" spans="1:9" ht="27.75" customHeight="1">
      <c r="A63" s="4"/>
      <c r="B63" s="5"/>
      <c r="C63" s="4"/>
      <c r="D63" s="7"/>
      <c r="E63" s="7"/>
      <c r="F63" s="7"/>
      <c r="G63" s="7"/>
      <c r="H63" s="7"/>
      <c r="I63" s="7">
        <f t="shared" si="3"/>
        <v>0</v>
      </c>
    </row>
    <row r="64" spans="1:9" ht="27.75" customHeight="1">
      <c r="A64" s="4"/>
      <c r="B64" s="5"/>
      <c r="C64" s="4"/>
      <c r="D64" s="7"/>
      <c r="E64" s="7"/>
      <c r="F64" s="7"/>
      <c r="G64" s="7"/>
      <c r="H64" s="7"/>
      <c r="I64" s="7">
        <f t="shared" si="3"/>
        <v>0</v>
      </c>
    </row>
    <row r="65" spans="1:9" ht="27.75" customHeight="1">
      <c r="A65" s="4"/>
      <c r="B65" s="5"/>
      <c r="C65" s="4"/>
      <c r="D65" s="7"/>
      <c r="E65" s="7"/>
      <c r="F65" s="7"/>
      <c r="G65" s="7"/>
      <c r="H65" s="7"/>
      <c r="I65" s="7">
        <f t="shared" si="3"/>
        <v>0</v>
      </c>
    </row>
    <row r="66" spans="1:9" ht="27.75" customHeight="1">
      <c r="A66" s="4"/>
      <c r="B66" s="5"/>
      <c r="C66" s="4"/>
      <c r="D66" s="7"/>
      <c r="E66" s="7"/>
      <c r="F66" s="7"/>
      <c r="G66" s="7"/>
      <c r="H66" s="7"/>
      <c r="I66" s="7">
        <f t="shared" si="3"/>
        <v>0</v>
      </c>
    </row>
    <row r="67" spans="1:9" ht="27.75" customHeight="1">
      <c r="A67" s="4"/>
      <c r="B67" s="5"/>
      <c r="C67" s="4"/>
      <c r="D67" s="7"/>
      <c r="E67" s="7"/>
      <c r="F67" s="7"/>
      <c r="G67" s="7"/>
      <c r="H67" s="7"/>
      <c r="I67" s="7">
        <f t="shared" si="3"/>
        <v>0</v>
      </c>
    </row>
    <row r="68" spans="1:9" ht="27.75" customHeight="1">
      <c r="A68" s="4"/>
      <c r="B68" s="5"/>
      <c r="C68" s="4"/>
      <c r="D68" s="7"/>
      <c r="E68" s="7"/>
      <c r="F68" s="7"/>
      <c r="G68" s="7"/>
      <c r="H68" s="7"/>
      <c r="I68" s="7">
        <f t="shared" si="3"/>
        <v>0</v>
      </c>
    </row>
    <row r="69" spans="1:9" ht="27.75" customHeight="1">
      <c r="A69" s="4"/>
      <c r="B69" s="5"/>
      <c r="C69" s="4"/>
      <c r="D69" s="7"/>
      <c r="E69" s="7"/>
      <c r="F69" s="7"/>
      <c r="G69" s="7"/>
      <c r="H69" s="7"/>
      <c r="I69" s="7">
        <f t="shared" si="3"/>
        <v>0</v>
      </c>
    </row>
    <row r="70" spans="1:9" ht="27.75" customHeight="1">
      <c r="A70" s="4"/>
      <c r="B70" s="5"/>
      <c r="C70" s="4"/>
      <c r="D70" s="7"/>
      <c r="E70" s="7"/>
      <c r="F70" s="7"/>
      <c r="G70" s="7"/>
      <c r="H70" s="7"/>
      <c r="I70" s="7">
        <f t="shared" si="3"/>
        <v>0</v>
      </c>
    </row>
    <row r="71" spans="1:9" ht="27.75" customHeight="1">
      <c r="A71" s="4"/>
      <c r="B71" s="5"/>
      <c r="C71" s="4"/>
      <c r="D71" s="7"/>
      <c r="E71" s="7"/>
      <c r="F71" s="7"/>
      <c r="G71" s="7"/>
      <c r="H71" s="7"/>
      <c r="I71" s="7">
        <f t="shared" si="3"/>
        <v>0</v>
      </c>
    </row>
    <row r="72" spans="1:9" ht="27.75" customHeight="1">
      <c r="A72" s="4"/>
      <c r="B72" s="5"/>
      <c r="C72" s="4"/>
      <c r="D72" s="7"/>
      <c r="E72" s="7"/>
      <c r="F72" s="7"/>
      <c r="G72" s="7"/>
      <c r="H72" s="7"/>
      <c r="I72" s="7">
        <f t="shared" si="3"/>
        <v>0</v>
      </c>
    </row>
    <row r="73" spans="1:9" ht="27.75" customHeight="1">
      <c r="A73" s="4"/>
      <c r="B73" s="5"/>
      <c r="C73" s="4"/>
      <c r="D73" s="7"/>
      <c r="E73" s="7"/>
      <c r="F73" s="7"/>
      <c r="G73" s="7"/>
      <c r="H73" s="7"/>
      <c r="I73" s="7">
        <f t="shared" si="3"/>
        <v>0</v>
      </c>
    </row>
    <row r="74" spans="1:9" ht="27.75" customHeight="1">
      <c r="A74" s="4"/>
      <c r="B74" s="5"/>
      <c r="C74" s="4"/>
      <c r="D74" s="7"/>
      <c r="E74" s="7"/>
      <c r="F74" s="7"/>
      <c r="G74" s="7"/>
      <c r="H74" s="7"/>
      <c r="I74" s="7">
        <f t="shared" si="3"/>
        <v>0</v>
      </c>
    </row>
    <row r="75" spans="1:9" ht="27.75" customHeight="1">
      <c r="A75" s="4"/>
      <c r="B75" s="5"/>
      <c r="C75" s="4"/>
      <c r="D75" s="7"/>
      <c r="E75" s="7"/>
      <c r="F75" s="7"/>
      <c r="G75" s="7"/>
      <c r="H75" s="7"/>
      <c r="I75" s="7">
        <f aca="true" t="shared" si="4" ref="I75:I100">SUM(D75:G75)</f>
        <v>0</v>
      </c>
    </row>
    <row r="76" spans="1:9" ht="27.75" customHeight="1">
      <c r="A76" s="4"/>
      <c r="B76" s="5"/>
      <c r="C76" s="4"/>
      <c r="D76" s="7"/>
      <c r="E76" s="7"/>
      <c r="F76" s="7"/>
      <c r="G76" s="7"/>
      <c r="H76" s="7"/>
      <c r="I76" s="7">
        <f t="shared" si="4"/>
        <v>0</v>
      </c>
    </row>
    <row r="77" spans="1:9" ht="27.75" customHeight="1">
      <c r="A77" s="4"/>
      <c r="B77" s="5"/>
      <c r="C77" s="4"/>
      <c r="D77" s="7"/>
      <c r="E77" s="7"/>
      <c r="F77" s="7"/>
      <c r="G77" s="7"/>
      <c r="H77" s="7"/>
      <c r="I77" s="7">
        <f t="shared" si="4"/>
        <v>0</v>
      </c>
    </row>
    <row r="78" spans="1:9" ht="27.75" customHeight="1">
      <c r="A78" s="4"/>
      <c r="B78" s="5"/>
      <c r="C78" s="4"/>
      <c r="D78" s="7"/>
      <c r="E78" s="7"/>
      <c r="F78" s="7"/>
      <c r="G78" s="7"/>
      <c r="H78" s="7"/>
      <c r="I78" s="7">
        <f t="shared" si="4"/>
        <v>0</v>
      </c>
    </row>
    <row r="79" spans="1:9" ht="27.75" customHeight="1">
      <c r="A79" s="4"/>
      <c r="B79" s="5"/>
      <c r="C79" s="4"/>
      <c r="D79" s="7"/>
      <c r="E79" s="7"/>
      <c r="F79" s="7"/>
      <c r="G79" s="7"/>
      <c r="H79" s="7"/>
      <c r="I79" s="7">
        <f t="shared" si="4"/>
        <v>0</v>
      </c>
    </row>
    <row r="80" spans="1:9" ht="27.75" customHeight="1">
      <c r="A80" s="4"/>
      <c r="B80" s="5"/>
      <c r="C80" s="4"/>
      <c r="D80" s="7"/>
      <c r="E80" s="7"/>
      <c r="F80" s="7"/>
      <c r="G80" s="7"/>
      <c r="H80" s="7"/>
      <c r="I80" s="7">
        <f t="shared" si="4"/>
        <v>0</v>
      </c>
    </row>
    <row r="81" spans="1:9" ht="27.75" customHeight="1">
      <c r="A81" s="4"/>
      <c r="B81" s="5"/>
      <c r="C81" s="4"/>
      <c r="D81" s="7"/>
      <c r="E81" s="7"/>
      <c r="F81" s="7"/>
      <c r="G81" s="7"/>
      <c r="H81" s="7"/>
      <c r="I81" s="7">
        <f t="shared" si="4"/>
        <v>0</v>
      </c>
    </row>
    <row r="82" spans="1:9" ht="27.75" customHeight="1">
      <c r="A82" s="4"/>
      <c r="B82" s="5"/>
      <c r="C82" s="4"/>
      <c r="D82" s="7"/>
      <c r="E82" s="7"/>
      <c r="F82" s="7"/>
      <c r="G82" s="7"/>
      <c r="H82" s="7"/>
      <c r="I82" s="7">
        <f t="shared" si="4"/>
        <v>0</v>
      </c>
    </row>
    <row r="83" spans="1:9" ht="27.75" customHeight="1">
      <c r="A83" s="4"/>
      <c r="B83" s="5"/>
      <c r="C83" s="4"/>
      <c r="D83" s="7"/>
      <c r="E83" s="7"/>
      <c r="F83" s="7"/>
      <c r="G83" s="7"/>
      <c r="H83" s="7"/>
      <c r="I83" s="7">
        <f t="shared" si="4"/>
        <v>0</v>
      </c>
    </row>
    <row r="84" spans="1:9" ht="27.75" customHeight="1">
      <c r="A84" s="4"/>
      <c r="B84" s="5"/>
      <c r="C84" s="4"/>
      <c r="D84" s="7"/>
      <c r="E84" s="7"/>
      <c r="F84" s="7"/>
      <c r="G84" s="7"/>
      <c r="H84" s="7"/>
      <c r="I84" s="7">
        <f t="shared" si="4"/>
        <v>0</v>
      </c>
    </row>
    <row r="85" spans="1:9" ht="27.75" customHeight="1">
      <c r="A85" s="4"/>
      <c r="B85" s="5"/>
      <c r="C85" s="4"/>
      <c r="D85" s="7"/>
      <c r="E85" s="7"/>
      <c r="F85" s="7"/>
      <c r="G85" s="7"/>
      <c r="H85" s="7"/>
      <c r="I85" s="7">
        <f t="shared" si="4"/>
        <v>0</v>
      </c>
    </row>
    <row r="86" spans="1:9" ht="27.75" customHeight="1">
      <c r="A86" s="4"/>
      <c r="B86" s="5"/>
      <c r="C86" s="4"/>
      <c r="D86" s="7"/>
      <c r="E86" s="7"/>
      <c r="F86" s="7"/>
      <c r="G86" s="7"/>
      <c r="H86" s="7"/>
      <c r="I86" s="7">
        <f t="shared" si="4"/>
        <v>0</v>
      </c>
    </row>
    <row r="87" spans="1:9" ht="27.75" customHeight="1">
      <c r="A87" s="4"/>
      <c r="B87" s="9"/>
      <c r="C87" s="4"/>
      <c r="D87" s="7"/>
      <c r="E87" s="7"/>
      <c r="F87" s="7"/>
      <c r="G87" s="7"/>
      <c r="H87" s="7"/>
      <c r="I87" s="7">
        <f t="shared" si="4"/>
        <v>0</v>
      </c>
    </row>
    <row r="88" spans="1:9" ht="27.75" customHeight="1">
      <c r="A88" s="4"/>
      <c r="B88" s="9"/>
      <c r="C88" s="4"/>
      <c r="D88" s="7"/>
      <c r="E88" s="7"/>
      <c r="F88" s="7"/>
      <c r="G88" s="7"/>
      <c r="H88" s="7"/>
      <c r="I88" s="7">
        <f t="shared" si="4"/>
        <v>0</v>
      </c>
    </row>
    <row r="89" spans="1:9" ht="27.75" customHeight="1">
      <c r="A89" s="4"/>
      <c r="B89" s="9"/>
      <c r="C89" s="4"/>
      <c r="D89" s="7"/>
      <c r="E89" s="7"/>
      <c r="F89" s="7"/>
      <c r="G89" s="7"/>
      <c r="H89" s="7"/>
      <c r="I89" s="7">
        <f t="shared" si="4"/>
        <v>0</v>
      </c>
    </row>
    <row r="90" spans="1:9" ht="27.75" customHeight="1">
      <c r="A90" s="4"/>
      <c r="B90" s="9"/>
      <c r="C90" s="4"/>
      <c r="D90" s="7"/>
      <c r="E90" s="7"/>
      <c r="F90" s="7"/>
      <c r="G90" s="7"/>
      <c r="H90" s="7"/>
      <c r="I90" s="7">
        <f t="shared" si="4"/>
        <v>0</v>
      </c>
    </row>
    <row r="91" spans="1:9" ht="27.75" customHeight="1">
      <c r="A91" s="4"/>
      <c r="B91" s="9"/>
      <c r="C91" s="4"/>
      <c r="D91" s="7"/>
      <c r="E91" s="7"/>
      <c r="F91" s="7"/>
      <c r="G91" s="7"/>
      <c r="H91" s="7"/>
      <c r="I91" s="7">
        <f t="shared" si="4"/>
        <v>0</v>
      </c>
    </row>
    <row r="92" spans="1:9" ht="27.75" customHeight="1">
      <c r="A92" s="4"/>
      <c r="B92" s="9"/>
      <c r="C92" s="4"/>
      <c r="D92" s="7"/>
      <c r="E92" s="7"/>
      <c r="F92" s="7"/>
      <c r="G92" s="7"/>
      <c r="H92" s="7"/>
      <c r="I92" s="7">
        <f t="shared" si="4"/>
        <v>0</v>
      </c>
    </row>
    <row r="93" spans="1:9" ht="27.75" customHeight="1">
      <c r="A93" s="4"/>
      <c r="B93" s="9"/>
      <c r="C93" s="4"/>
      <c r="D93" s="7"/>
      <c r="E93" s="7"/>
      <c r="F93" s="7"/>
      <c r="G93" s="7"/>
      <c r="H93" s="7"/>
      <c r="I93" s="7">
        <f t="shared" si="4"/>
        <v>0</v>
      </c>
    </row>
    <row r="94" spans="1:9" ht="27.75" customHeight="1">
      <c r="A94" s="4"/>
      <c r="B94" s="9"/>
      <c r="C94" s="4"/>
      <c r="D94" s="7"/>
      <c r="E94" s="7"/>
      <c r="F94" s="7"/>
      <c r="G94" s="7"/>
      <c r="H94" s="7"/>
      <c r="I94" s="7">
        <f t="shared" si="4"/>
        <v>0</v>
      </c>
    </row>
    <row r="95" spans="1:9" ht="27.75" customHeight="1">
      <c r="A95" s="4"/>
      <c r="B95" s="9"/>
      <c r="C95" s="4"/>
      <c r="D95" s="7"/>
      <c r="E95" s="7"/>
      <c r="F95" s="7"/>
      <c r="G95" s="7"/>
      <c r="H95" s="7"/>
      <c r="I95" s="7">
        <f t="shared" si="4"/>
        <v>0</v>
      </c>
    </row>
    <row r="96" spans="1:9" ht="27.75" customHeight="1">
      <c r="A96" s="4"/>
      <c r="B96" s="9"/>
      <c r="C96" s="4"/>
      <c r="D96" s="7"/>
      <c r="E96" s="7"/>
      <c r="F96" s="7"/>
      <c r="G96" s="7"/>
      <c r="H96" s="7"/>
      <c r="I96" s="7">
        <f t="shared" si="4"/>
        <v>0</v>
      </c>
    </row>
    <row r="97" spans="1:9" ht="27.75" customHeight="1">
      <c r="A97" s="4"/>
      <c r="B97" s="9"/>
      <c r="C97" s="4"/>
      <c r="D97" s="7"/>
      <c r="E97" s="7"/>
      <c r="F97" s="7"/>
      <c r="G97" s="7"/>
      <c r="H97" s="7"/>
      <c r="I97" s="7">
        <f t="shared" si="4"/>
        <v>0</v>
      </c>
    </row>
    <row r="98" spans="1:9" ht="27.75" customHeight="1">
      <c r="A98" s="4"/>
      <c r="B98" s="9"/>
      <c r="C98" s="4"/>
      <c r="D98" s="7"/>
      <c r="E98" s="7"/>
      <c r="F98" s="7"/>
      <c r="G98" s="7"/>
      <c r="H98" s="7"/>
      <c r="I98" s="7">
        <f t="shared" si="4"/>
        <v>0</v>
      </c>
    </row>
    <row r="99" spans="1:9" ht="27.75" customHeight="1">
      <c r="A99" s="4"/>
      <c r="B99" s="9"/>
      <c r="C99" s="4"/>
      <c r="D99" s="7"/>
      <c r="E99" s="7"/>
      <c r="F99" s="7"/>
      <c r="G99" s="7"/>
      <c r="H99" s="7"/>
      <c r="I99" s="7">
        <f t="shared" si="4"/>
        <v>0</v>
      </c>
    </row>
    <row r="100" spans="1:9" ht="27.75" customHeight="1">
      <c r="A100" s="4"/>
      <c r="B100" s="9"/>
      <c r="C100" s="4"/>
      <c r="D100" s="7"/>
      <c r="E100" s="7"/>
      <c r="F100" s="7"/>
      <c r="G100" s="7"/>
      <c r="H100" s="7"/>
      <c r="I100" s="7">
        <f t="shared" si="4"/>
        <v>0</v>
      </c>
    </row>
  </sheetData>
  <sheetProtection/>
  <protectedRanges>
    <protectedRange sqref="AI5:AI17" name="c?lov? skupina"/>
  </protectedRanges>
  <dataValidations count="2">
    <dataValidation type="list" allowBlank="1" showInputMessage="1" showErrorMessage="1" prompt="Vyberte cílovou skupinu ze seznamu." error="Vyberte cílovou skupinu z rolovacího seznamu. " sqref="C3:C100">
      <formula1>$AJ$20:$AJ$44</formula1>
    </dataValidation>
    <dataValidation type="list" allowBlank="1" showInputMessage="1" showErrorMessage="1" prompt="Vložte sociální službu ze seznamu." error="Vyberte sociální službu z rolovacího seznamu. " sqref="A3:A100">
      <formula1>$AJ$5:$AJ$17</formula1>
    </dataValidation>
  </dataValidations>
  <printOptions/>
  <pageMargins left="0.17" right="0.17" top="0.51" bottom="1.36" header="0.4921259845" footer="0.4921259845"/>
  <pageSetup fitToHeight="20"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LinhartovaV</dc:creator>
  <cp:keywords/>
  <dc:description/>
  <cp:lastModifiedBy>pospichalova</cp:lastModifiedBy>
  <cp:lastPrinted>2009-04-17T06:00:31Z</cp:lastPrinted>
  <dcterms:created xsi:type="dcterms:W3CDTF">2007-06-14T09:05:33Z</dcterms:created>
  <dcterms:modified xsi:type="dcterms:W3CDTF">2009-04-17T06:10:42Z</dcterms:modified>
  <cp:category/>
  <cp:version/>
  <cp:contentType/>
  <cp:contentStatus/>
</cp:coreProperties>
</file>