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<sst xmlns="http://schemas.openxmlformats.org/spreadsheetml/2006/main" count="82" uniqueCount="62">
  <si>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Žadatel</t>
  </si>
  <si>
    <t>Název projektu</t>
  </si>
  <si>
    <t>Pořadové číslo</t>
  </si>
  <si>
    <t>Plátce DPH</t>
  </si>
  <si>
    <t>Celkem</t>
  </si>
  <si>
    <t>IČ</t>
  </si>
  <si>
    <t>Finanční prostředky žadatele           v Kč</t>
  </si>
  <si>
    <t>ANO</t>
  </si>
  <si>
    <t>00571750</t>
  </si>
  <si>
    <t>NE</t>
  </si>
  <si>
    <t>00448788</t>
  </si>
  <si>
    <t>Výstavy Českého svazu chovatelů na okrese Havlíčkův Brod</t>
  </si>
  <si>
    <t>00448575</t>
  </si>
  <si>
    <t>00433837</t>
  </si>
  <si>
    <t>25152670</t>
  </si>
  <si>
    <t>Všestranné zkoušky ohařů o putovní pohár hejtmana kraje Vysočina</t>
  </si>
  <si>
    <t>Novoměstské slavnosti medu</t>
  </si>
  <si>
    <t>48897809</t>
  </si>
  <si>
    <t>Včelařská výstava Nové Město na Moravě</t>
  </si>
  <si>
    <t>26960206</t>
  </si>
  <si>
    <t>Agrovenkov Vysočina, o. p. s.</t>
  </si>
  <si>
    <t>Přiznaná výše finančního příspěvku          v Kč</t>
  </si>
  <si>
    <t>Požadovaná výše finančního příspěvku              v Kč</t>
  </si>
  <si>
    <t xml:space="preserve">Český svaz chovatelů, Okresní organizace Třebíč </t>
  </si>
  <si>
    <t xml:space="preserve">Český svaz chovatelů, Okresní organizace Havlíčkův Brod </t>
  </si>
  <si>
    <t xml:space="preserve">ČESKÝ ZAHRÁDKÁŘSKÝ SVAZ Územní sdružení </t>
  </si>
  <si>
    <t xml:space="preserve">SOUTĚŽE PODKOVY o. p. s. </t>
  </si>
  <si>
    <t xml:space="preserve">Český svaz včelařů, o.s., základní organizace Nové Město na Moravě </t>
  </si>
  <si>
    <t>Požadovaná výše finančního příspěvku v %</t>
  </si>
  <si>
    <t>Finanční prostředky žadatele v %</t>
  </si>
  <si>
    <t>Přiznaná výše finančního příspěvku v %</t>
  </si>
  <si>
    <t>Chov a šlechtění kombinovaného skotu - využití podmínek health checku ve strategii chovu a šlechtění kombinovaných plemen skotu</t>
  </si>
  <si>
    <t>19. bramborářské dny v Havlíčkově Brodě</t>
  </si>
  <si>
    <t>22. Oblastní zahrádkářská výstava</t>
  </si>
  <si>
    <t>Výstava výkonných tažných koní a lam</t>
  </si>
  <si>
    <t>1. ročník soutěže výrobků potravinářského průmyslu kraje Vysočina</t>
  </si>
  <si>
    <t xml:space="preserve">Krajská  soutěžní výstava drobného zvířectva, okresní a místní výstavy </t>
  </si>
  <si>
    <t>00448826</t>
  </si>
  <si>
    <t xml:space="preserve">Český svaz chovatelů, Okresní organizace Žďár nad Sázavou </t>
  </si>
  <si>
    <t>Mezinárodní kolo soutěže chovatelské dovednosti mladých</t>
  </si>
  <si>
    <t>Výstavy 2009</t>
  </si>
  <si>
    <t>70948852</t>
  </si>
  <si>
    <t>Zemědělský svaz České republiky, územní organizace Pelhřimov</t>
  </si>
  <si>
    <t>4. agrární a potravinářský den Pelhřimov Pelhřimov 12.9.2009</t>
  </si>
  <si>
    <t>00433870</t>
  </si>
  <si>
    <t xml:space="preserve">Český zahrádkářský svaz, Územní sdružení </t>
  </si>
  <si>
    <t>Mladý zahrádkář - okresní kolo soutěže</t>
  </si>
  <si>
    <t>67777228</t>
  </si>
  <si>
    <t>70851131</t>
  </si>
  <si>
    <t>ZERA - Zemědělská a ekologická regionální agentura, o.s.</t>
  </si>
  <si>
    <t>Biojarmarkové dny v Náměšti nad Oslavou</t>
  </si>
  <si>
    <t>86787039</t>
  </si>
  <si>
    <t>Základní organizace Českého svazu ochránců přírody</t>
  </si>
  <si>
    <t>Jihlavský biojarmark</t>
  </si>
  <si>
    <t xml:space="preserve">Ústřední bramborářský svaz České republiky </t>
  </si>
  <si>
    <t>7. bramborářský den v Havlíčkově Borové</t>
  </si>
  <si>
    <t>Seznam žádostí - zemědělské akce - výzva č. 3/2009</t>
  </si>
  <si>
    <t>Celkový rozpočet v Kč</t>
  </si>
  <si>
    <t>počet stran:1</t>
  </si>
  <si>
    <t>SVAZ CHOVATELŮ ČESKÉHO STRAKATEHO SKOTU</t>
  </si>
  <si>
    <t>Českomoravská myslivecká jednota, o.s., okresní myslivecký spolek Jihlava</t>
  </si>
  <si>
    <t>RK-12-2009-37,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</si>
</sst>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3" fillId="0" borderId="1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3" fontId="2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top" wrapText="1"/>
      <protection/>
    </xf>
    <xf numFmtId="3" fontId="3" fillId="0" borderId="1" xfId="19" applyNumberFormat="1" applyFont="1" applyFill="1" applyBorder="1" applyAlignment="1">
      <alignment horizontal="center" vertical="top" wrapText="1"/>
      <protection/>
    </xf>
    <xf numFmtId="1" fontId="3" fillId="0" borderId="2" xfId="19" applyNumberFormat="1" applyFont="1" applyFill="1" applyBorder="1" applyAlignment="1">
      <alignment horizontal="center" vertical="top" wrapText="1"/>
      <protection/>
    </xf>
    <xf numFmtId="1" fontId="2" fillId="0" borderId="3" xfId="19" applyNumberFormat="1" applyFont="1" applyFill="1" applyBorder="1" applyAlignment="1">
      <alignment horizontal="center" vertical="top" wrapText="1"/>
      <protection/>
    </xf>
    <xf numFmtId="0" fontId="3" fillId="0" borderId="4" xfId="19" applyFont="1" applyFill="1" applyBorder="1" applyAlignment="1">
      <alignment horizontal="center"/>
      <protection/>
    </xf>
    <xf numFmtId="0" fontId="3" fillId="0" borderId="4" xfId="19" applyFont="1" applyFill="1" applyBorder="1" applyAlignment="1">
      <alignment horizontal="right"/>
      <protection/>
    </xf>
    <xf numFmtId="3" fontId="3" fillId="0" borderId="4" xfId="19" applyNumberFormat="1" applyFont="1" applyFill="1" applyBorder="1" applyAlignment="1">
      <alignment horizontal="right"/>
      <protection/>
    </xf>
    <xf numFmtId="3" fontId="3" fillId="0" borderId="5" xfId="19" applyNumberFormat="1" applyFont="1" applyFill="1" applyBorder="1" applyAlignment="1">
      <alignment horizontal="right"/>
      <protection/>
    </xf>
    <xf numFmtId="49" fontId="2" fillId="0" borderId="0" xfId="19" applyNumberFormat="1" applyFont="1" applyFill="1" applyBorder="1" applyAlignment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6" xfId="19" applyFont="1" applyFill="1" applyBorder="1" applyAlignment="1">
      <alignment horizontal="right"/>
      <protection/>
    </xf>
    <xf numFmtId="3" fontId="3" fillId="0" borderId="6" xfId="19" applyNumberFormat="1" applyFont="1" applyFill="1" applyBorder="1" applyAlignment="1">
      <alignment horizontal="right"/>
      <protection/>
    </xf>
    <xf numFmtId="3" fontId="3" fillId="0" borderId="7" xfId="19" applyNumberFormat="1" applyFont="1" applyFill="1" applyBorder="1" applyAlignment="1">
      <alignment horizontal="right"/>
      <protection/>
    </xf>
    <xf numFmtId="0" fontId="2" fillId="0" borderId="0" xfId="19" applyFont="1" applyAlignment="1">
      <alignment horizontal="left"/>
      <protection/>
    </xf>
    <xf numFmtId="3" fontId="2" fillId="0" borderId="0" xfId="19" applyNumberFormat="1" applyFont="1" applyAlignment="1">
      <alignment horizontal="left"/>
      <protection/>
    </xf>
    <xf numFmtId="3" fontId="2" fillId="0" borderId="0" xfId="19" applyNumberFormat="1" applyFont="1" applyFill="1" applyAlignment="1">
      <alignment horizontal="left"/>
      <protection/>
    </xf>
    <xf numFmtId="3" fontId="2" fillId="0" borderId="0" xfId="19" applyNumberFormat="1" applyFont="1" applyFill="1">
      <alignment/>
      <protection/>
    </xf>
    <xf numFmtId="1" fontId="2" fillId="0" borderId="0" xfId="19" applyNumberFormat="1" applyFont="1" applyFill="1">
      <alignment/>
      <protection/>
    </xf>
    <xf numFmtId="0" fontId="3" fillId="0" borderId="8" xfId="19" applyFont="1" applyFill="1" applyBorder="1" applyAlignment="1">
      <alignment horizontal="center"/>
      <protection/>
    </xf>
    <xf numFmtId="0" fontId="3" fillId="0" borderId="9" xfId="19" applyFont="1" applyFill="1" applyBorder="1" applyAlignment="1">
      <alignment horizontal="center" vertical="center" textRotation="90" wrapText="1"/>
      <protection/>
    </xf>
    <xf numFmtId="0" fontId="2" fillId="0" borderId="10" xfId="19" applyFont="1" applyFill="1" applyBorder="1">
      <alignment/>
      <protection/>
    </xf>
    <xf numFmtId="0" fontId="2" fillId="0" borderId="11" xfId="19" applyFont="1" applyFill="1" applyBorder="1">
      <alignment/>
      <protection/>
    </xf>
    <xf numFmtId="0" fontId="2" fillId="0" borderId="12" xfId="19" applyFont="1" applyFill="1" applyBorder="1" applyAlignment="1">
      <alignment horizontal="center"/>
      <protection/>
    </xf>
    <xf numFmtId="49" fontId="2" fillId="0" borderId="12" xfId="19" applyNumberFormat="1" applyFont="1" applyFill="1" applyBorder="1" applyAlignment="1">
      <alignment horizontal="center"/>
      <protection/>
    </xf>
    <xf numFmtId="0" fontId="2" fillId="0" borderId="13" xfId="19" applyFont="1" applyFill="1" applyBorder="1">
      <alignment/>
      <protection/>
    </xf>
    <xf numFmtId="9" fontId="2" fillId="0" borderId="0" xfId="19" applyNumberFormat="1" applyFont="1">
      <alignment/>
      <protection/>
    </xf>
    <xf numFmtId="9" fontId="3" fillId="0" borderId="1" xfId="19" applyNumberFormat="1" applyFont="1" applyFill="1" applyBorder="1" applyAlignment="1">
      <alignment horizontal="center" textRotation="90" wrapText="1"/>
      <protection/>
    </xf>
    <xf numFmtId="9" fontId="2" fillId="0" borderId="0" xfId="19" applyNumberFormat="1" applyFont="1" applyAlignment="1">
      <alignment horizontal="left"/>
      <protection/>
    </xf>
    <xf numFmtId="9" fontId="4" fillId="0" borderId="0" xfId="0" applyNumberFormat="1" applyFont="1" applyAlignment="1">
      <alignment/>
    </xf>
    <xf numFmtId="9" fontId="3" fillId="0" borderId="1" xfId="19" applyNumberFormat="1" applyFont="1" applyFill="1" applyBorder="1" applyAlignment="1">
      <alignment horizontal="center" vertical="center" textRotation="90" wrapText="1"/>
      <protection/>
    </xf>
    <xf numFmtId="3" fontId="3" fillId="0" borderId="12" xfId="19" applyNumberFormat="1" applyFont="1" applyFill="1" applyBorder="1" applyAlignment="1">
      <alignment horizontal="right"/>
      <protection/>
    </xf>
    <xf numFmtId="3" fontId="3" fillId="0" borderId="2" xfId="19" applyNumberFormat="1" applyFont="1" applyFill="1" applyBorder="1" applyAlignment="1">
      <alignment horizontal="right"/>
      <protection/>
    </xf>
    <xf numFmtId="9" fontId="3" fillId="0" borderId="14" xfId="19" applyNumberFormat="1" applyFont="1" applyFill="1" applyBorder="1" applyAlignment="1">
      <alignment horizontal="right"/>
      <protection/>
    </xf>
    <xf numFmtId="3" fontId="3" fillId="0" borderId="14" xfId="19" applyNumberFormat="1" applyFont="1" applyFill="1" applyBorder="1" applyAlignment="1">
      <alignment horizontal="right"/>
      <protection/>
    </xf>
    <xf numFmtId="3" fontId="3" fillId="0" borderId="10" xfId="19" applyNumberFormat="1" applyFont="1" applyFill="1" applyBorder="1" applyAlignment="1">
      <alignment horizontal="right"/>
      <protection/>
    </xf>
    <xf numFmtId="3" fontId="3" fillId="0" borderId="11" xfId="19" applyNumberFormat="1" applyFont="1" applyFill="1" applyBorder="1" applyAlignment="1">
      <alignment horizontal="right"/>
      <protection/>
    </xf>
    <xf numFmtId="3" fontId="3" fillId="0" borderId="15" xfId="19" applyNumberFormat="1" applyFont="1" applyFill="1" applyBorder="1" applyAlignment="1">
      <alignment horizontal="right"/>
      <protection/>
    </xf>
    <xf numFmtId="3" fontId="3" fillId="0" borderId="16" xfId="19" applyNumberFormat="1" applyFont="1" applyFill="1" applyBorder="1" applyAlignment="1">
      <alignment horizontal="right"/>
      <protection/>
    </xf>
    <xf numFmtId="9" fontId="3" fillId="0" borderId="17" xfId="19" applyNumberFormat="1" applyFont="1" applyFill="1" applyBorder="1" applyAlignment="1">
      <alignment horizontal="right"/>
      <protection/>
    </xf>
    <xf numFmtId="9" fontId="3" fillId="0" borderId="9" xfId="19" applyNumberFormat="1" applyFont="1" applyFill="1" applyBorder="1" applyAlignment="1">
      <alignment horizontal="right"/>
      <protection/>
    </xf>
    <xf numFmtId="9" fontId="3" fillId="0" borderId="8" xfId="19" applyNumberFormat="1" applyFont="1" applyFill="1" applyBorder="1" applyAlignment="1">
      <alignment horizontal="right"/>
      <protection/>
    </xf>
    <xf numFmtId="3" fontId="3" fillId="0" borderId="18" xfId="19" applyNumberFormat="1" applyFont="1" applyFill="1" applyBorder="1" applyAlignment="1">
      <alignment horizontal="right"/>
      <protection/>
    </xf>
    <xf numFmtId="3" fontId="3" fillId="0" borderId="19" xfId="19" applyNumberFormat="1" applyFont="1" applyFill="1" applyBorder="1" applyAlignment="1">
      <alignment horizontal="right"/>
      <protection/>
    </xf>
    <xf numFmtId="9" fontId="3" fillId="0" borderId="9" xfId="19" applyNumberFormat="1" applyFont="1" applyFill="1" applyBorder="1" applyAlignment="1">
      <alignment horizontal="right"/>
      <protection/>
    </xf>
    <xf numFmtId="49" fontId="2" fillId="0" borderId="20" xfId="19" applyNumberFormat="1" applyFont="1" applyFill="1" applyBorder="1" applyAlignment="1">
      <alignment horizontal="center"/>
      <protection/>
    </xf>
    <xf numFmtId="0" fontId="2" fillId="0" borderId="21" xfId="19" applyFont="1" applyFill="1" applyBorder="1">
      <alignment/>
      <protection/>
    </xf>
    <xf numFmtId="0" fontId="2" fillId="0" borderId="22" xfId="19" applyFont="1" applyFill="1" applyBorder="1">
      <alignment/>
      <protection/>
    </xf>
    <xf numFmtId="0" fontId="3" fillId="0" borderId="8" xfId="19" applyFont="1" applyFill="1" applyBorder="1" applyAlignment="1">
      <alignment horizontal="right"/>
      <protection/>
    </xf>
    <xf numFmtId="3" fontId="3" fillId="0" borderId="8" xfId="19" applyNumberFormat="1" applyFont="1" applyFill="1" applyBorder="1" applyAlignment="1">
      <alignment horizontal="right"/>
      <protection/>
    </xf>
    <xf numFmtId="3" fontId="3" fillId="0" borderId="20" xfId="19" applyNumberFormat="1" applyFont="1" applyFill="1" applyBorder="1" applyAlignment="1">
      <alignment horizontal="right"/>
      <protection/>
    </xf>
    <xf numFmtId="9" fontId="3" fillId="0" borderId="23" xfId="19" applyNumberFormat="1" applyFont="1" applyFill="1" applyBorder="1" applyAlignment="1">
      <alignment horizontal="right"/>
      <protection/>
    </xf>
    <xf numFmtId="3" fontId="3" fillId="0" borderId="23" xfId="19" applyNumberFormat="1" applyFont="1" applyFill="1" applyBorder="1" applyAlignment="1">
      <alignment horizontal="right"/>
      <protection/>
    </xf>
    <xf numFmtId="3" fontId="3" fillId="0" borderId="22" xfId="19" applyNumberFormat="1" applyFont="1" applyFill="1" applyBorder="1" applyAlignment="1">
      <alignment horizontal="right"/>
      <protection/>
    </xf>
    <xf numFmtId="0" fontId="3" fillId="0" borderId="24" xfId="19" applyFont="1" applyFill="1" applyBorder="1" applyAlignment="1">
      <alignment horizontal="center" vertical="center" textRotation="90" wrapText="1"/>
      <protection/>
    </xf>
    <xf numFmtId="1" fontId="3" fillId="0" borderId="25" xfId="19" applyNumberFormat="1" applyFont="1" applyFill="1" applyBorder="1" applyAlignment="1">
      <alignment horizontal="center" textRotation="90" wrapText="1"/>
      <protection/>
    </xf>
    <xf numFmtId="0" fontId="3" fillId="0" borderId="26" xfId="19" applyFont="1" applyFill="1" applyBorder="1" applyAlignment="1">
      <alignment horizontal="center" vertical="center" wrapText="1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top" wrapText="1"/>
      <protection/>
    </xf>
    <xf numFmtId="3" fontId="3" fillId="0" borderId="27" xfId="19" applyNumberFormat="1" applyFont="1" applyFill="1" applyBorder="1" applyAlignment="1">
      <alignment horizontal="center" vertical="top" wrapText="1"/>
      <protection/>
    </xf>
    <xf numFmtId="9" fontId="3" fillId="0" borderId="27" xfId="19" applyNumberFormat="1" applyFont="1" applyFill="1" applyBorder="1" applyAlignment="1">
      <alignment horizontal="center" vertical="center" textRotation="90" wrapText="1"/>
      <protection/>
    </xf>
    <xf numFmtId="9" fontId="3" fillId="0" borderId="28" xfId="19" applyNumberFormat="1" applyFont="1" applyFill="1" applyBorder="1" applyAlignment="1">
      <alignment horizontal="center" textRotation="90" wrapText="1"/>
      <protection/>
    </xf>
    <xf numFmtId="1" fontId="2" fillId="0" borderId="29" xfId="19" applyNumberFormat="1" applyFont="1" applyFill="1" applyBorder="1" applyAlignment="1">
      <alignment horizontal="center" vertical="top" wrapText="1"/>
      <protection/>
    </xf>
    <xf numFmtId="3" fontId="3" fillId="0" borderId="1" xfId="19" applyNumberFormat="1" applyFont="1" applyFill="1" applyBorder="1" applyAlignment="1">
      <alignment horizontal="center" vertical="top" textRotation="90" wrapText="1"/>
      <protection/>
    </xf>
    <xf numFmtId="0" fontId="3" fillId="0" borderId="19" xfId="19" applyFont="1" applyFill="1" applyBorder="1" applyAlignment="1">
      <alignment horizontal="right"/>
      <protection/>
    </xf>
    <xf numFmtId="0" fontId="3" fillId="0" borderId="5" xfId="19" applyFont="1" applyFill="1" applyBorder="1" applyAlignment="1">
      <alignment horizontal="center"/>
      <protection/>
    </xf>
    <xf numFmtId="0" fontId="2" fillId="0" borderId="30" xfId="19" applyFont="1" applyFill="1" applyBorder="1">
      <alignment/>
      <protection/>
    </xf>
    <xf numFmtId="0" fontId="3" fillId="0" borderId="0" xfId="19" applyFont="1" applyAlignment="1">
      <alignment/>
      <protection/>
    </xf>
    <xf numFmtId="0" fontId="3" fillId="0" borderId="3" xfId="19" applyFont="1" applyFill="1" applyBorder="1" applyAlignment="1">
      <alignment horizontal="left"/>
      <protection/>
    </xf>
    <xf numFmtId="0" fontId="3" fillId="0" borderId="31" xfId="19" applyFont="1" applyFill="1" applyBorder="1" applyAlignment="1">
      <alignment horizontal="left"/>
      <protection/>
    </xf>
    <xf numFmtId="0" fontId="3" fillId="0" borderId="29" xfId="19" applyFont="1" applyFill="1" applyBorder="1" applyAlignment="1">
      <alignment horizontal="left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29" xfId="19" applyFont="1" applyFill="1" applyBorder="1" applyAlignment="1">
      <alignment horizontal="center" vertical="center"/>
      <protection/>
    </xf>
    <xf numFmtId="3" fontId="3" fillId="0" borderId="0" xfId="19" applyNumberFormat="1" applyFont="1" applyBorder="1" applyAlignment="1">
      <alignment/>
      <protection/>
    </xf>
    <xf numFmtId="0" fontId="3" fillId="0" borderId="0" xfId="19" applyFont="1" applyBorder="1" applyAlignment="1">
      <alignment/>
      <protection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19" applyFont="1" applyAlignme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N58"/>
  <sheetViews>
    <sheetView tabSelected="1" workbookViewId="0" topLeftCell="E1">
      <selection activeCell="E9" sqref="E9"/>
    </sheetView>
  </sheetViews>
  <sheetFormatPr defaultColWidth="9.00390625" defaultRowHeight="12.75"/>
  <cols>
    <col min="1" max="1" width="2.00390625" style="6" customWidth="1"/>
    <col min="2" max="2" width="1.12109375" style="6" customWidth="1"/>
    <col min="3" max="3" width="3.75390625" style="6" customWidth="1"/>
    <col min="4" max="4" width="9.875" style="6" customWidth="1"/>
    <col min="5" max="5" width="59.75390625" style="6" customWidth="1"/>
    <col min="6" max="6" width="57.875" style="6" customWidth="1"/>
    <col min="7" max="7" width="4.625" style="6" customWidth="1"/>
    <col min="8" max="8" width="9.25390625" style="6" customWidth="1"/>
    <col min="9" max="9" width="8.75390625" style="6" customWidth="1"/>
    <col min="10" max="10" width="6.875" style="38" customWidth="1"/>
    <col min="11" max="11" width="7.375" style="6" customWidth="1"/>
    <col min="12" max="12" width="6.875" style="38" customWidth="1"/>
    <col min="13" max="13" width="8.00390625" style="6" customWidth="1"/>
    <col min="14" max="14" width="6.625" style="6" customWidth="1"/>
    <col min="15" max="16384" width="9.125" style="6" customWidth="1"/>
  </cols>
  <sheetData>
    <row r="9" spans="11:14" ht="15">
      <c r="K9" s="85" t="s">
        <v>61</v>
      </c>
      <c r="L9" s="86"/>
      <c r="M9" s="85"/>
      <c r="N9" s="85"/>
    </row>
    <row r="10" spans="2:14" ht="15">
      <c r="B10" s="4"/>
      <c r="C10" s="4"/>
      <c r="D10" s="4"/>
      <c r="E10" s="4"/>
      <c r="F10" s="4"/>
      <c r="G10" s="4"/>
      <c r="H10" s="4"/>
      <c r="I10" s="4"/>
      <c r="J10" s="35"/>
      <c r="K10" s="87" t="s">
        <v>58</v>
      </c>
      <c r="L10" s="85"/>
      <c r="M10" s="85"/>
      <c r="N10" s="85"/>
    </row>
    <row r="11" spans="2:14" ht="12">
      <c r="B11" s="4"/>
      <c r="C11" s="4"/>
      <c r="D11" s="4"/>
      <c r="E11" s="4"/>
      <c r="F11" s="4"/>
      <c r="G11" s="4"/>
      <c r="H11" s="4"/>
      <c r="I11" s="4"/>
      <c r="J11" s="35"/>
      <c r="K11" s="4"/>
      <c r="L11" s="35"/>
      <c r="M11" s="4"/>
      <c r="N11" s="4"/>
    </row>
    <row r="12" spans="2:14" ht="12">
      <c r="B12" s="4"/>
      <c r="C12" s="4"/>
      <c r="D12" s="4"/>
      <c r="E12" s="4"/>
      <c r="F12" s="4"/>
      <c r="G12" s="4"/>
      <c r="H12" s="4"/>
      <c r="I12" s="4"/>
      <c r="J12" s="35"/>
      <c r="K12" s="4"/>
      <c r="L12" s="35"/>
      <c r="M12" s="4"/>
      <c r="N12" s="4"/>
    </row>
    <row r="13" spans="2:14" ht="12">
      <c r="B13" s="4"/>
      <c r="C13" s="4"/>
      <c r="D13" s="4"/>
      <c r="E13" s="4"/>
      <c r="F13" s="4"/>
      <c r="G13" s="4"/>
      <c r="H13" s="4"/>
      <c r="I13" s="4"/>
      <c r="J13" s="35"/>
      <c r="K13" s="4"/>
      <c r="L13" s="35"/>
      <c r="M13" s="4"/>
      <c r="N13" s="4"/>
    </row>
    <row r="14" spans="2:14" ht="12">
      <c r="B14" s="4"/>
      <c r="C14" s="4"/>
      <c r="D14" s="4"/>
      <c r="E14" s="1"/>
      <c r="F14" s="4"/>
      <c r="G14" s="4"/>
      <c r="H14" s="7"/>
      <c r="I14" s="7"/>
      <c r="J14" s="35"/>
      <c r="K14" s="8"/>
      <c r="L14" s="76"/>
      <c r="M14" s="76"/>
      <c r="N14" s="76"/>
    </row>
    <row r="15" spans="2:14" ht="12.75" thickBot="1">
      <c r="B15" s="4"/>
      <c r="C15" s="2"/>
      <c r="D15" s="2"/>
      <c r="E15" s="1"/>
      <c r="F15" s="4"/>
      <c r="G15" s="4"/>
      <c r="H15" s="7"/>
      <c r="I15" s="7"/>
      <c r="J15" s="35"/>
      <c r="K15" s="83"/>
      <c r="L15" s="84"/>
      <c r="M15" s="84"/>
      <c r="N15" s="84"/>
    </row>
    <row r="16" spans="2:14" ht="12.75" thickBot="1">
      <c r="B16" s="4"/>
      <c r="C16" s="80" t="s">
        <v>56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2:14" ht="75.75" customHeight="1" thickBot="1">
      <c r="B17" s="4"/>
      <c r="C17" s="63" t="s">
        <v>2</v>
      </c>
      <c r="D17" s="9" t="s">
        <v>5</v>
      </c>
      <c r="E17" s="5" t="s">
        <v>0</v>
      </c>
      <c r="F17" s="5" t="s">
        <v>1</v>
      </c>
      <c r="G17" s="10" t="s">
        <v>3</v>
      </c>
      <c r="H17" s="11" t="s">
        <v>57</v>
      </c>
      <c r="I17" s="72" t="s">
        <v>22</v>
      </c>
      <c r="J17" s="39" t="s">
        <v>28</v>
      </c>
      <c r="K17" s="72" t="s">
        <v>6</v>
      </c>
      <c r="L17" s="36" t="s">
        <v>29</v>
      </c>
      <c r="M17" s="12" t="s">
        <v>21</v>
      </c>
      <c r="N17" s="64" t="s">
        <v>30</v>
      </c>
    </row>
    <row r="18" spans="2:14" ht="113.25" customHeight="1" thickBot="1" thickTop="1">
      <c r="B18" s="4"/>
      <c r="C18" s="29"/>
      <c r="D18" s="65"/>
      <c r="E18" s="66"/>
      <c r="F18" s="66"/>
      <c r="G18" s="67"/>
      <c r="H18" s="68"/>
      <c r="I18" s="68"/>
      <c r="J18" s="69"/>
      <c r="K18" s="68"/>
      <c r="L18" s="70"/>
      <c r="M18" s="13"/>
      <c r="N18" s="71"/>
    </row>
    <row r="19" spans="2:14" ht="12">
      <c r="B19" s="4"/>
      <c r="C19" s="28">
        <v>1</v>
      </c>
      <c r="D19" s="54" t="s">
        <v>8</v>
      </c>
      <c r="E19" s="55" t="s">
        <v>59</v>
      </c>
      <c r="F19" s="56" t="s">
        <v>31</v>
      </c>
      <c r="G19" s="57" t="s">
        <v>7</v>
      </c>
      <c r="H19" s="58">
        <v>115000</v>
      </c>
      <c r="I19" s="59">
        <v>100000</v>
      </c>
      <c r="J19" s="60">
        <f>(I19/H19)*100/100</f>
        <v>0.8695652173913043</v>
      </c>
      <c r="K19" s="61">
        <f>SUM(H19-I19)</f>
        <v>15000</v>
      </c>
      <c r="L19" s="60">
        <f>(K19/H19)</f>
        <v>0.13043478260869565</v>
      </c>
      <c r="M19" s="62">
        <v>100000</v>
      </c>
      <c r="N19" s="50">
        <f>(M19/H19)*100/100</f>
        <v>0.8695652173913043</v>
      </c>
    </row>
    <row r="20" spans="2:14" ht="12">
      <c r="B20" s="4"/>
      <c r="C20" s="14">
        <v>2</v>
      </c>
      <c r="D20" s="32">
        <v>46484388</v>
      </c>
      <c r="E20" s="34" t="s">
        <v>54</v>
      </c>
      <c r="F20" s="30" t="s">
        <v>32</v>
      </c>
      <c r="G20" s="15" t="s">
        <v>7</v>
      </c>
      <c r="H20" s="16">
        <v>89000</v>
      </c>
      <c r="I20" s="40">
        <v>77000</v>
      </c>
      <c r="J20" s="42">
        <f aca="true" t="shared" si="0" ref="J20:J35">(I20/H20)*100/100</f>
        <v>0.8651685393258427</v>
      </c>
      <c r="K20" s="43">
        <f aca="true" t="shared" si="1" ref="K20:K35">SUM(H20-I20)</f>
        <v>12000</v>
      </c>
      <c r="L20" s="42">
        <f aca="true" t="shared" si="2" ref="L20:L35">(K20/H20)</f>
        <v>0.1348314606741573</v>
      </c>
      <c r="M20" s="44">
        <v>77000</v>
      </c>
      <c r="N20" s="50">
        <f aca="true" t="shared" si="3" ref="N20:N35">(M20/H20)*100/100</f>
        <v>0.8651685393258427</v>
      </c>
    </row>
    <row r="21" spans="2:14" ht="12">
      <c r="B21" s="4"/>
      <c r="C21" s="14">
        <v>3</v>
      </c>
      <c r="D21" s="32">
        <v>46484388</v>
      </c>
      <c r="E21" s="34" t="s">
        <v>54</v>
      </c>
      <c r="F21" s="30" t="s">
        <v>55</v>
      </c>
      <c r="G21" s="15" t="s">
        <v>7</v>
      </c>
      <c r="H21" s="16">
        <v>46000</v>
      </c>
      <c r="I21" s="40">
        <v>39000</v>
      </c>
      <c r="J21" s="42">
        <f t="shared" si="0"/>
        <v>0.8478260869565217</v>
      </c>
      <c r="K21" s="43">
        <f t="shared" si="1"/>
        <v>7000</v>
      </c>
      <c r="L21" s="42">
        <f t="shared" si="2"/>
        <v>0.15217391304347827</v>
      </c>
      <c r="M21" s="44">
        <v>25000</v>
      </c>
      <c r="N21" s="50">
        <f t="shared" si="3"/>
        <v>0.5434782608695652</v>
      </c>
    </row>
    <row r="22" spans="2:14" ht="12">
      <c r="B22" s="4"/>
      <c r="C22" s="14">
        <v>4</v>
      </c>
      <c r="D22" s="33" t="s">
        <v>37</v>
      </c>
      <c r="E22" s="34" t="s">
        <v>38</v>
      </c>
      <c r="F22" s="30" t="s">
        <v>39</v>
      </c>
      <c r="G22" s="15" t="s">
        <v>9</v>
      </c>
      <c r="H22" s="16">
        <v>327400</v>
      </c>
      <c r="I22" s="40">
        <v>98200</v>
      </c>
      <c r="J22" s="42">
        <f t="shared" si="0"/>
        <v>0.2999389126450825</v>
      </c>
      <c r="K22" s="43">
        <f t="shared" si="1"/>
        <v>229200</v>
      </c>
      <c r="L22" s="42">
        <f t="shared" si="2"/>
        <v>0.7000610873549176</v>
      </c>
      <c r="M22" s="44">
        <v>50000</v>
      </c>
      <c r="N22" s="50">
        <f t="shared" si="3"/>
        <v>0.15271838729383017</v>
      </c>
    </row>
    <row r="23" spans="2:14" ht="12">
      <c r="B23" s="4"/>
      <c r="C23" s="14">
        <v>5</v>
      </c>
      <c r="D23" s="33" t="s">
        <v>37</v>
      </c>
      <c r="E23" s="34" t="s">
        <v>38</v>
      </c>
      <c r="F23" s="30" t="s">
        <v>40</v>
      </c>
      <c r="G23" s="15" t="s">
        <v>9</v>
      </c>
      <c r="H23" s="16">
        <v>66700</v>
      </c>
      <c r="I23" s="40">
        <v>30000</v>
      </c>
      <c r="J23" s="42">
        <f t="shared" si="0"/>
        <v>0.4497751124437781</v>
      </c>
      <c r="K23" s="43">
        <f t="shared" si="1"/>
        <v>36700</v>
      </c>
      <c r="L23" s="42">
        <f t="shared" si="2"/>
        <v>0.5502248875562219</v>
      </c>
      <c r="M23" s="44">
        <v>30000</v>
      </c>
      <c r="N23" s="50">
        <f t="shared" si="3"/>
        <v>0.4497751124437781</v>
      </c>
    </row>
    <row r="24" spans="2:14" ht="12">
      <c r="B24" s="4"/>
      <c r="C24" s="28">
        <v>6</v>
      </c>
      <c r="D24" s="33" t="s">
        <v>10</v>
      </c>
      <c r="E24" s="34" t="s">
        <v>23</v>
      </c>
      <c r="F24" s="30" t="s">
        <v>36</v>
      </c>
      <c r="G24" s="15" t="s">
        <v>9</v>
      </c>
      <c r="H24" s="16">
        <v>100000</v>
      </c>
      <c r="I24" s="40">
        <v>70000</v>
      </c>
      <c r="J24" s="42">
        <f t="shared" si="0"/>
        <v>0.7</v>
      </c>
      <c r="K24" s="43">
        <f t="shared" si="1"/>
        <v>30000</v>
      </c>
      <c r="L24" s="42">
        <f t="shared" si="2"/>
        <v>0.3</v>
      </c>
      <c r="M24" s="44">
        <v>70000</v>
      </c>
      <c r="N24" s="50">
        <f t="shared" si="3"/>
        <v>0.7</v>
      </c>
    </row>
    <row r="25" spans="2:14" ht="12">
      <c r="B25" s="4"/>
      <c r="C25" s="14">
        <v>7</v>
      </c>
      <c r="D25" s="33" t="s">
        <v>12</v>
      </c>
      <c r="E25" s="34" t="s">
        <v>24</v>
      </c>
      <c r="F25" s="30" t="s">
        <v>11</v>
      </c>
      <c r="G25" s="15" t="s">
        <v>9</v>
      </c>
      <c r="H25" s="16">
        <v>43300</v>
      </c>
      <c r="I25" s="40">
        <v>32600</v>
      </c>
      <c r="J25" s="42">
        <f t="shared" si="0"/>
        <v>0.7528868360277137</v>
      </c>
      <c r="K25" s="43">
        <f t="shared" si="1"/>
        <v>10700</v>
      </c>
      <c r="L25" s="42">
        <f t="shared" si="2"/>
        <v>0.2471131639722864</v>
      </c>
      <c r="M25" s="44">
        <v>30000</v>
      </c>
      <c r="N25" s="50">
        <f t="shared" si="3"/>
        <v>0.6928406466512702</v>
      </c>
    </row>
    <row r="26" spans="2:14" ht="12">
      <c r="B26" s="4"/>
      <c r="C26" s="28">
        <v>8</v>
      </c>
      <c r="D26" s="33" t="s">
        <v>13</v>
      </c>
      <c r="E26" s="34" t="s">
        <v>25</v>
      </c>
      <c r="F26" s="30" t="s">
        <v>33</v>
      </c>
      <c r="G26" s="15" t="s">
        <v>9</v>
      </c>
      <c r="H26" s="16">
        <v>65600</v>
      </c>
      <c r="I26" s="40">
        <v>15000</v>
      </c>
      <c r="J26" s="42">
        <f t="shared" si="0"/>
        <v>0.22865853658536586</v>
      </c>
      <c r="K26" s="43">
        <f t="shared" si="1"/>
        <v>50600</v>
      </c>
      <c r="L26" s="42">
        <f t="shared" si="2"/>
        <v>0.7713414634146342</v>
      </c>
      <c r="M26" s="44">
        <v>15000</v>
      </c>
      <c r="N26" s="50">
        <f t="shared" si="3"/>
        <v>0.22865853658536586</v>
      </c>
    </row>
    <row r="27" spans="2:14" ht="12">
      <c r="B27" s="4"/>
      <c r="C27" s="14">
        <v>9</v>
      </c>
      <c r="D27" s="33" t="s">
        <v>44</v>
      </c>
      <c r="E27" s="34" t="s">
        <v>45</v>
      </c>
      <c r="F27" s="30" t="s">
        <v>46</v>
      </c>
      <c r="G27" s="15" t="s">
        <v>9</v>
      </c>
      <c r="H27" s="16">
        <v>10000</v>
      </c>
      <c r="I27" s="40">
        <v>9000</v>
      </c>
      <c r="J27" s="42">
        <f t="shared" si="0"/>
        <v>0.9</v>
      </c>
      <c r="K27" s="43">
        <f t="shared" si="1"/>
        <v>1000</v>
      </c>
      <c r="L27" s="42">
        <f t="shared" si="2"/>
        <v>0.1</v>
      </c>
      <c r="M27" s="44">
        <v>9000</v>
      </c>
      <c r="N27" s="50">
        <f t="shared" si="3"/>
        <v>0.9</v>
      </c>
    </row>
    <row r="28" spans="2:14" ht="12">
      <c r="B28" s="4"/>
      <c r="C28" s="14">
        <v>10</v>
      </c>
      <c r="D28" s="33" t="s">
        <v>14</v>
      </c>
      <c r="E28" s="34" t="s">
        <v>26</v>
      </c>
      <c r="F28" s="30" t="s">
        <v>34</v>
      </c>
      <c r="G28" s="15" t="s">
        <v>7</v>
      </c>
      <c r="H28" s="16">
        <v>73000</v>
      </c>
      <c r="I28" s="40">
        <v>54000</v>
      </c>
      <c r="J28" s="42">
        <f t="shared" si="0"/>
        <v>0.7397260273972602</v>
      </c>
      <c r="K28" s="43">
        <f t="shared" si="1"/>
        <v>19000</v>
      </c>
      <c r="L28" s="42">
        <f t="shared" si="2"/>
        <v>0.2602739726027397</v>
      </c>
      <c r="M28" s="44">
        <v>35000</v>
      </c>
      <c r="N28" s="50">
        <f t="shared" si="3"/>
        <v>0.47945205479452047</v>
      </c>
    </row>
    <row r="29" spans="2:14" ht="12">
      <c r="B29" s="4"/>
      <c r="C29" s="14">
        <v>11</v>
      </c>
      <c r="D29" s="33" t="s">
        <v>41</v>
      </c>
      <c r="E29" s="34" t="s">
        <v>42</v>
      </c>
      <c r="F29" s="30" t="s">
        <v>43</v>
      </c>
      <c r="G29" s="15" t="s">
        <v>9</v>
      </c>
      <c r="H29" s="16">
        <v>230000</v>
      </c>
      <c r="I29" s="40">
        <v>100000</v>
      </c>
      <c r="J29" s="42">
        <f t="shared" si="0"/>
        <v>0.43478260869565216</v>
      </c>
      <c r="K29" s="43">
        <f t="shared" si="1"/>
        <v>130000</v>
      </c>
      <c r="L29" s="42">
        <f t="shared" si="2"/>
        <v>0.5652173913043478</v>
      </c>
      <c r="M29" s="44">
        <v>80000</v>
      </c>
      <c r="N29" s="50">
        <f t="shared" si="3"/>
        <v>0.34782608695652173</v>
      </c>
    </row>
    <row r="30" spans="2:14" ht="12">
      <c r="B30" s="4"/>
      <c r="C30" s="14">
        <v>12</v>
      </c>
      <c r="D30" s="33" t="s">
        <v>47</v>
      </c>
      <c r="E30" s="34" t="s">
        <v>60</v>
      </c>
      <c r="F30" s="30" t="s">
        <v>15</v>
      </c>
      <c r="G30" s="15" t="s">
        <v>9</v>
      </c>
      <c r="H30" s="16">
        <v>138100</v>
      </c>
      <c r="I30" s="40">
        <v>79000</v>
      </c>
      <c r="J30" s="42">
        <f t="shared" si="0"/>
        <v>0.5720492396813903</v>
      </c>
      <c r="K30" s="43">
        <f t="shared" si="1"/>
        <v>59100</v>
      </c>
      <c r="L30" s="42">
        <f t="shared" si="2"/>
        <v>0.4279507603186097</v>
      </c>
      <c r="M30" s="44">
        <v>31000</v>
      </c>
      <c r="N30" s="50">
        <f t="shared" si="3"/>
        <v>0.22447501810282403</v>
      </c>
    </row>
    <row r="31" spans="2:14" ht="12">
      <c r="B31" s="4"/>
      <c r="C31" s="28">
        <v>13</v>
      </c>
      <c r="D31" s="33" t="s">
        <v>17</v>
      </c>
      <c r="E31" s="34" t="s">
        <v>27</v>
      </c>
      <c r="F31" s="30" t="s">
        <v>16</v>
      </c>
      <c r="G31" s="15" t="s">
        <v>9</v>
      </c>
      <c r="H31" s="16">
        <v>80000</v>
      </c>
      <c r="I31" s="40">
        <v>67500</v>
      </c>
      <c r="J31" s="42">
        <f t="shared" si="0"/>
        <v>0.84375</v>
      </c>
      <c r="K31" s="43">
        <f t="shared" si="1"/>
        <v>12500</v>
      </c>
      <c r="L31" s="42">
        <f t="shared" si="2"/>
        <v>0.15625</v>
      </c>
      <c r="M31" s="44">
        <v>25000</v>
      </c>
      <c r="N31" s="50">
        <f t="shared" si="3"/>
        <v>0.3125</v>
      </c>
    </row>
    <row r="32" spans="2:14" ht="12">
      <c r="B32" s="4"/>
      <c r="C32" s="14">
        <v>14</v>
      </c>
      <c r="D32" s="33" t="s">
        <v>17</v>
      </c>
      <c r="E32" s="34" t="s">
        <v>27</v>
      </c>
      <c r="F32" s="30" t="s">
        <v>18</v>
      </c>
      <c r="G32" s="15" t="s">
        <v>9</v>
      </c>
      <c r="H32" s="16">
        <v>73500</v>
      </c>
      <c r="I32" s="40">
        <v>62000</v>
      </c>
      <c r="J32" s="42">
        <f t="shared" si="0"/>
        <v>0.8435374149659864</v>
      </c>
      <c r="K32" s="43">
        <f t="shared" si="1"/>
        <v>11500</v>
      </c>
      <c r="L32" s="42">
        <f t="shared" si="2"/>
        <v>0.1564625850340136</v>
      </c>
      <c r="M32" s="44">
        <v>25000</v>
      </c>
      <c r="N32" s="50">
        <f t="shared" si="3"/>
        <v>0.3401360544217687</v>
      </c>
    </row>
    <row r="33" spans="2:14" ht="12">
      <c r="B33" s="4"/>
      <c r="C33" s="28">
        <v>15</v>
      </c>
      <c r="D33" s="33" t="s">
        <v>19</v>
      </c>
      <c r="E33" s="34" t="s">
        <v>20</v>
      </c>
      <c r="F33" s="30" t="s">
        <v>35</v>
      </c>
      <c r="G33" s="15" t="s">
        <v>9</v>
      </c>
      <c r="H33" s="16">
        <v>111100</v>
      </c>
      <c r="I33" s="40">
        <v>100000</v>
      </c>
      <c r="J33" s="42">
        <f t="shared" si="0"/>
        <v>0.9000900090009</v>
      </c>
      <c r="K33" s="43">
        <f t="shared" si="1"/>
        <v>11100</v>
      </c>
      <c r="L33" s="42">
        <f t="shared" si="2"/>
        <v>0.0999099909990999</v>
      </c>
      <c r="M33" s="44">
        <v>80000</v>
      </c>
      <c r="N33" s="50">
        <f t="shared" si="3"/>
        <v>0.7200720072007201</v>
      </c>
    </row>
    <row r="34" spans="2:14" ht="12">
      <c r="B34" s="4"/>
      <c r="C34" s="14">
        <v>16</v>
      </c>
      <c r="D34" s="33" t="s">
        <v>48</v>
      </c>
      <c r="E34" s="34" t="s">
        <v>49</v>
      </c>
      <c r="F34" s="31" t="s">
        <v>50</v>
      </c>
      <c r="G34" s="15" t="s">
        <v>7</v>
      </c>
      <c r="H34" s="17">
        <v>53533</v>
      </c>
      <c r="I34" s="40">
        <v>48180</v>
      </c>
      <c r="J34" s="42">
        <f t="shared" si="0"/>
        <v>0.9000056040199503</v>
      </c>
      <c r="K34" s="43">
        <f t="shared" si="1"/>
        <v>5353</v>
      </c>
      <c r="L34" s="42">
        <f t="shared" si="2"/>
        <v>0.0999943959800497</v>
      </c>
      <c r="M34" s="45">
        <v>0</v>
      </c>
      <c r="N34" s="50">
        <f t="shared" si="3"/>
        <v>0</v>
      </c>
    </row>
    <row r="35" spans="2:14" ht="12.75" thickBot="1">
      <c r="B35" s="4"/>
      <c r="C35" s="74">
        <v>17</v>
      </c>
      <c r="D35" s="18" t="s">
        <v>51</v>
      </c>
      <c r="E35" s="75" t="s">
        <v>52</v>
      </c>
      <c r="F35" s="19" t="s">
        <v>53</v>
      </c>
      <c r="G35" s="20" t="s">
        <v>9</v>
      </c>
      <c r="H35" s="21">
        <v>29000</v>
      </c>
      <c r="I35" s="41">
        <v>26000</v>
      </c>
      <c r="J35" s="48">
        <f t="shared" si="0"/>
        <v>0.896551724137931</v>
      </c>
      <c r="K35" s="43">
        <f t="shared" si="1"/>
        <v>3000</v>
      </c>
      <c r="L35" s="48">
        <f t="shared" si="2"/>
        <v>0.10344827586206896</v>
      </c>
      <c r="M35" s="46">
        <v>15000</v>
      </c>
      <c r="N35" s="50">
        <f t="shared" si="3"/>
        <v>0.5172413793103449</v>
      </c>
    </row>
    <row r="36" spans="2:14" ht="13.5" thickBot="1" thickTop="1">
      <c r="B36" s="4"/>
      <c r="C36" s="77" t="s">
        <v>4</v>
      </c>
      <c r="D36" s="78"/>
      <c r="E36" s="78"/>
      <c r="F36" s="79"/>
      <c r="G36" s="73"/>
      <c r="H36" s="22">
        <f>SUM(H19:H35)</f>
        <v>1651233</v>
      </c>
      <c r="I36" s="47">
        <f>SUM(I19:I35)</f>
        <v>1007480</v>
      </c>
      <c r="J36" s="49"/>
      <c r="K36" s="51">
        <f>SUM(K19:K35)</f>
        <v>643753</v>
      </c>
      <c r="L36" s="53"/>
      <c r="M36" s="52">
        <f>SUM(M19:M35)</f>
        <v>697000</v>
      </c>
      <c r="N36" s="22"/>
    </row>
    <row r="37" spans="2:14" ht="12">
      <c r="B37" s="4"/>
      <c r="C37" s="23"/>
      <c r="D37" s="23"/>
      <c r="E37" s="3"/>
      <c r="F37" s="23"/>
      <c r="G37" s="4"/>
      <c r="H37" s="24"/>
      <c r="I37" s="24"/>
      <c r="J37" s="37"/>
      <c r="K37" s="24"/>
      <c r="L37" s="37"/>
      <c r="M37" s="25"/>
      <c r="N37" s="25"/>
    </row>
    <row r="38" spans="2:14" ht="12">
      <c r="B38" s="4"/>
      <c r="C38" s="23"/>
      <c r="D38" s="23"/>
      <c r="E38" s="3"/>
      <c r="F38" s="23"/>
      <c r="G38" s="4"/>
      <c r="H38" s="24"/>
      <c r="I38" s="24"/>
      <c r="J38" s="37"/>
      <c r="K38" s="24"/>
      <c r="L38" s="37"/>
      <c r="M38" s="25"/>
      <c r="N38" s="25"/>
    </row>
    <row r="39" spans="2:14" ht="12">
      <c r="B39" s="4"/>
      <c r="C39" s="23"/>
      <c r="D39" s="23"/>
      <c r="E39" s="3"/>
      <c r="F39" s="23"/>
      <c r="G39" s="4"/>
      <c r="H39" s="24"/>
      <c r="I39" s="24"/>
      <c r="J39" s="37"/>
      <c r="K39" s="24"/>
      <c r="L39" s="37"/>
      <c r="M39" s="25"/>
      <c r="N39" s="25"/>
    </row>
    <row r="40" spans="2:14" ht="12">
      <c r="B40" s="4"/>
      <c r="C40" s="4"/>
      <c r="D40" s="4"/>
      <c r="E40" s="1"/>
      <c r="F40" s="4"/>
      <c r="G40" s="4"/>
      <c r="H40" s="7"/>
      <c r="I40" s="7"/>
      <c r="J40" s="35"/>
      <c r="K40" s="7"/>
      <c r="L40" s="35"/>
      <c r="M40" s="26"/>
      <c r="N40" s="26"/>
    </row>
    <row r="41" spans="2:14" ht="12">
      <c r="B41" s="4"/>
      <c r="C41" s="4"/>
      <c r="D41" s="4"/>
      <c r="E41" s="1"/>
      <c r="F41" s="4"/>
      <c r="G41" s="4"/>
      <c r="H41" s="7"/>
      <c r="I41" s="7"/>
      <c r="J41" s="35"/>
      <c r="K41" s="7"/>
      <c r="L41" s="35"/>
      <c r="M41" s="26"/>
      <c r="N41" s="26"/>
    </row>
    <row r="42" spans="2:14" ht="12">
      <c r="B42" s="4"/>
      <c r="C42" s="4"/>
      <c r="D42" s="4"/>
      <c r="E42" s="1"/>
      <c r="F42" s="4"/>
      <c r="G42" s="4"/>
      <c r="H42" s="7"/>
      <c r="I42" s="7"/>
      <c r="J42" s="35"/>
      <c r="K42" s="7"/>
      <c r="L42" s="35"/>
      <c r="M42" s="26"/>
      <c r="N42" s="26"/>
    </row>
    <row r="43" spans="2:14" ht="12">
      <c r="B43" s="4"/>
      <c r="C43" s="4"/>
      <c r="D43" s="4"/>
      <c r="E43" s="1"/>
      <c r="F43" s="4"/>
      <c r="G43" s="4"/>
      <c r="H43" s="7"/>
      <c r="I43" s="7"/>
      <c r="J43" s="35"/>
      <c r="K43" s="7"/>
      <c r="L43" s="35"/>
      <c r="M43" s="26"/>
      <c r="N43" s="26"/>
    </row>
    <row r="44" spans="2:14" ht="12">
      <c r="B44" s="4"/>
      <c r="C44" s="4"/>
      <c r="D44" s="4"/>
      <c r="E44" s="1"/>
      <c r="F44" s="4"/>
      <c r="G44" s="4"/>
      <c r="H44" s="7"/>
      <c r="I44" s="7"/>
      <c r="J44" s="35"/>
      <c r="K44" s="7"/>
      <c r="L44" s="35"/>
      <c r="M44" s="26"/>
      <c r="N44" s="26"/>
    </row>
    <row r="45" spans="2:14" ht="12">
      <c r="B45" s="4"/>
      <c r="C45" s="4"/>
      <c r="D45" s="4"/>
      <c r="E45" s="1"/>
      <c r="F45" s="4"/>
      <c r="G45" s="4"/>
      <c r="H45" s="7"/>
      <c r="I45" s="7"/>
      <c r="J45" s="35"/>
      <c r="K45" s="7"/>
      <c r="L45" s="35"/>
      <c r="M45" s="26"/>
      <c r="N45" s="26"/>
    </row>
    <row r="46" spans="2:14" ht="12">
      <c r="B46" s="4"/>
      <c r="C46" s="4"/>
      <c r="D46" s="4"/>
      <c r="E46" s="1"/>
      <c r="F46" s="4"/>
      <c r="G46" s="4"/>
      <c r="H46" s="7"/>
      <c r="I46" s="7"/>
      <c r="J46" s="35"/>
      <c r="K46" s="7"/>
      <c r="L46" s="35"/>
      <c r="M46" s="26"/>
      <c r="N46" s="26"/>
    </row>
    <row r="47" spans="2:14" ht="12">
      <c r="B47" s="4"/>
      <c r="C47" s="4"/>
      <c r="D47" s="4"/>
      <c r="E47" s="1"/>
      <c r="F47" s="4"/>
      <c r="G47" s="4"/>
      <c r="H47" s="7"/>
      <c r="I47" s="7"/>
      <c r="J47" s="35"/>
      <c r="K47" s="7"/>
      <c r="L47" s="35"/>
      <c r="M47" s="26"/>
      <c r="N47" s="26"/>
    </row>
    <row r="48" spans="2:14" ht="12">
      <c r="B48" s="4"/>
      <c r="C48" s="4"/>
      <c r="D48" s="4"/>
      <c r="E48" s="1"/>
      <c r="F48" s="4"/>
      <c r="G48" s="4"/>
      <c r="H48" s="7"/>
      <c r="I48" s="7"/>
      <c r="J48" s="35"/>
      <c r="K48" s="7"/>
      <c r="L48" s="35"/>
      <c r="M48" s="26"/>
      <c r="N48" s="26"/>
    </row>
    <row r="49" spans="2:14" ht="12">
      <c r="B49" s="4"/>
      <c r="C49" s="4"/>
      <c r="D49" s="4"/>
      <c r="E49" s="1"/>
      <c r="F49" s="4"/>
      <c r="G49" s="4"/>
      <c r="H49" s="7"/>
      <c r="I49" s="7"/>
      <c r="J49" s="35"/>
      <c r="K49" s="7"/>
      <c r="L49" s="35"/>
      <c r="M49" s="27"/>
      <c r="N49" s="27"/>
    </row>
    <row r="50" spans="2:14" ht="12">
      <c r="B50" s="4"/>
      <c r="C50" s="4"/>
      <c r="D50" s="4"/>
      <c r="E50" s="1"/>
      <c r="F50" s="4"/>
      <c r="G50" s="4"/>
      <c r="H50" s="7"/>
      <c r="I50" s="7"/>
      <c r="J50" s="35"/>
      <c r="K50" s="7"/>
      <c r="L50" s="35"/>
      <c r="M50" s="27"/>
      <c r="N50" s="27"/>
    </row>
    <row r="51" spans="2:14" ht="12">
      <c r="B51" s="4"/>
      <c r="C51" s="4"/>
      <c r="D51" s="4"/>
      <c r="E51" s="1"/>
      <c r="F51" s="4"/>
      <c r="G51" s="4"/>
      <c r="H51" s="7"/>
      <c r="I51" s="7"/>
      <c r="J51" s="35"/>
      <c r="K51" s="7"/>
      <c r="L51" s="35"/>
      <c r="M51" s="27"/>
      <c r="N51" s="27"/>
    </row>
    <row r="52" spans="2:14" ht="12">
      <c r="B52" s="4"/>
      <c r="C52" s="4"/>
      <c r="D52" s="4"/>
      <c r="E52" s="1"/>
      <c r="F52" s="4"/>
      <c r="G52" s="4"/>
      <c r="H52" s="7"/>
      <c r="I52" s="7"/>
      <c r="J52" s="35"/>
      <c r="K52" s="7"/>
      <c r="L52" s="35"/>
      <c r="M52" s="27"/>
      <c r="N52" s="27"/>
    </row>
    <row r="53" spans="2:14" ht="12">
      <c r="B53" s="4"/>
      <c r="C53" s="4"/>
      <c r="D53" s="4"/>
      <c r="E53" s="1"/>
      <c r="F53" s="4"/>
      <c r="G53" s="4"/>
      <c r="H53" s="7"/>
      <c r="I53" s="7"/>
      <c r="J53" s="35"/>
      <c r="K53" s="7"/>
      <c r="L53" s="35"/>
      <c r="M53" s="27"/>
      <c r="N53" s="27"/>
    </row>
    <row r="54" spans="2:14" ht="12">
      <c r="B54" s="4"/>
      <c r="C54" s="4"/>
      <c r="D54" s="4"/>
      <c r="E54" s="1"/>
      <c r="F54" s="4"/>
      <c r="G54" s="4"/>
      <c r="H54" s="7"/>
      <c r="I54" s="7"/>
      <c r="J54" s="35"/>
      <c r="K54" s="7"/>
      <c r="L54" s="35"/>
      <c r="M54" s="27"/>
      <c r="N54" s="27"/>
    </row>
    <row r="55" spans="2:14" ht="12">
      <c r="B55" s="4"/>
      <c r="C55" s="4"/>
      <c r="D55" s="4"/>
      <c r="E55" s="1"/>
      <c r="F55" s="4"/>
      <c r="G55" s="4"/>
      <c r="H55" s="7"/>
      <c r="I55" s="7"/>
      <c r="J55" s="35"/>
      <c r="K55" s="7"/>
      <c r="L55" s="35"/>
      <c r="M55" s="27"/>
      <c r="N55" s="27"/>
    </row>
    <row r="56" spans="2:14" ht="12">
      <c r="B56" s="4"/>
      <c r="C56" s="4"/>
      <c r="D56" s="4"/>
      <c r="E56" s="4"/>
      <c r="F56" s="4"/>
      <c r="G56" s="4"/>
      <c r="H56" s="4"/>
      <c r="I56" s="4"/>
      <c r="J56" s="35"/>
      <c r="K56" s="4"/>
      <c r="L56" s="35"/>
      <c r="M56" s="4"/>
      <c r="N56" s="4"/>
    </row>
    <row r="57" spans="2:14" ht="12">
      <c r="B57" s="4"/>
      <c r="C57" s="4"/>
      <c r="D57" s="4"/>
      <c r="E57" s="4"/>
      <c r="F57" s="4"/>
      <c r="G57" s="4"/>
      <c r="H57" s="4"/>
      <c r="I57" s="4"/>
      <c r="J57" s="35"/>
      <c r="K57" s="4"/>
      <c r="L57" s="35"/>
      <c r="M57" s="4"/>
      <c r="N57" s="4"/>
    </row>
    <row r="58" spans="2:14" ht="12">
      <c r="B58" s="4"/>
      <c r="C58" s="4"/>
      <c r="D58" s="4"/>
      <c r="E58" s="4"/>
      <c r="F58" s="4"/>
      <c r="G58" s="4"/>
      <c r="H58" s="4"/>
      <c r="I58" s="4"/>
      <c r="J58" s="35"/>
      <c r="K58" s="4"/>
      <c r="L58" s="35"/>
      <c r="M58" s="4"/>
      <c r="N58" s="4"/>
    </row>
  </sheetData>
  <mergeCells count="6">
    <mergeCell ref="K9:N9"/>
    <mergeCell ref="K10:N10"/>
    <mergeCell ref="L14:N14"/>
    <mergeCell ref="C36:F36"/>
    <mergeCell ref="C16:N16"/>
    <mergeCell ref="K15:N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merunkova</dc:creator>
  <cp:keywords/>
  <dc:description/>
  <cp:lastModifiedBy>pospichalova</cp:lastModifiedBy>
  <cp:lastPrinted>2009-03-25T11:06:06Z</cp:lastPrinted>
  <dcterms:created xsi:type="dcterms:W3CDTF">2009-03-09T09:33:33Z</dcterms:created>
  <dcterms:modified xsi:type="dcterms:W3CDTF">2009-03-26T12:49:39Z</dcterms:modified>
  <cp:category/>
  <cp:version/>
  <cp:contentType/>
  <cp:contentStatus/>
</cp:coreProperties>
</file>