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<sst xmlns="http://schemas.openxmlformats.org/spreadsheetml/2006/main" count="19" uniqueCount="19">
  <si>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Projekt</t>
  </si>
  <si>
    <t>nutno ješte navýšit</t>
  </si>
  <si>
    <t>Interní pavilon v Nemocnici Nové Město na Moravě</t>
  </si>
  <si>
    <t>Hlavní lůžková budova v Nemocnici Pelhřimov</t>
  </si>
  <si>
    <t>Rekonstrukce budovy interny v Nemocnici Havlíčkův Brod</t>
  </si>
  <si>
    <t>Pavilon pro matku a dítě v Nemocnici Třebíč</t>
  </si>
  <si>
    <t>veřejná zakázka</t>
  </si>
  <si>
    <t>stavební, technický a bezpečnostní dozor</t>
  </si>
  <si>
    <t>administrace zakázky</t>
  </si>
  <si>
    <t>vícepráce již identifikované</t>
  </si>
  <si>
    <t>celkem</t>
  </si>
  <si>
    <t>rozpočet po změně</t>
  </si>
  <si>
    <t>návrh navýšení včetně rezervy na další "vícepráce"</t>
  </si>
  <si>
    <t xml:space="preserve">Návrh rozpočtového opatření </t>
  </si>
  <si>
    <t>Počet stran: 1</t>
  </si>
  <si>
    <t>schváleno usnesením č. 0508/07/2007/ZK</t>
  </si>
  <si>
    <t>schváleno usnesením č. 0266/04/2008/ZK</t>
  </si>
  <si>
    <r>
      <t xml:space="preserve">celkem v </t>
    </r>
    <r>
      <rPr>
        <b/>
        <sz val="8"/>
        <rFont val="Arial CE"/>
        <family val="2"/>
      </rPr>
      <t>tis</t>
    </r>
    <r>
      <rPr>
        <sz val="8"/>
        <rFont val="Arial CE"/>
        <family val="2"/>
      </rPr>
      <t>. Kč</t>
    </r>
  </si>
  <si>
    <t>RK-08-2009-71, př. 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</si>
</sst>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2" borderId="7" xfId="0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2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 horizontal="center" vertical="center" wrapText="1"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2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23" sqref="A23"/>
    </sheetView>
  </sheetViews>
  <sheetFormatPr defaultColWidth="9.00390625" defaultRowHeight="12.75"/>
  <cols>
    <col min="1" max="1" width="39.125" style="1" customWidth="1"/>
    <col min="2" max="10" width="11.25390625" style="1" customWidth="1"/>
    <col min="11" max="16384" width="9.125" style="1" customWidth="1"/>
  </cols>
  <sheetData>
    <row r="1" ht="16.5" customHeight="1">
      <c r="I1" s="21" t="s">
        <v>18</v>
      </c>
    </row>
    <row r="2" ht="16.5" customHeight="1">
      <c r="I2" s="21" t="s">
        <v>14</v>
      </c>
    </row>
    <row r="3" ht="15.75">
      <c r="A3" s="19" t="s">
        <v>13</v>
      </c>
    </row>
    <row r="4" ht="12" thickBot="1"/>
    <row r="5" spans="1:10" ht="17.25" customHeight="1">
      <c r="A5" s="22" t="s">
        <v>0</v>
      </c>
      <c r="B5" s="28" t="s">
        <v>15</v>
      </c>
      <c r="C5" s="30" t="s">
        <v>16</v>
      </c>
      <c r="D5" s="26" t="s">
        <v>1</v>
      </c>
      <c r="E5" s="26"/>
      <c r="F5" s="26"/>
      <c r="G5" s="26"/>
      <c r="H5" s="27"/>
      <c r="I5" s="24" t="s">
        <v>12</v>
      </c>
      <c r="J5" s="24" t="s">
        <v>11</v>
      </c>
    </row>
    <row r="6" spans="1:10" ht="57.75" customHeight="1">
      <c r="A6" s="23"/>
      <c r="B6" s="29"/>
      <c r="C6" s="31"/>
      <c r="D6" s="15" t="s">
        <v>6</v>
      </c>
      <c r="E6" s="3" t="s">
        <v>7</v>
      </c>
      <c r="F6" s="3" t="s">
        <v>8</v>
      </c>
      <c r="G6" s="3" t="s">
        <v>9</v>
      </c>
      <c r="H6" s="4" t="s">
        <v>10</v>
      </c>
      <c r="I6" s="25"/>
      <c r="J6" s="25"/>
    </row>
    <row r="7" spans="1:10" ht="21" customHeight="1">
      <c r="A7" s="5" t="s">
        <v>2</v>
      </c>
      <c r="B7" s="2">
        <v>355000</v>
      </c>
      <c r="C7" s="6">
        <v>397000</v>
      </c>
      <c r="D7" s="16"/>
      <c r="E7" s="2">
        <f>556.92+1799.042</f>
        <v>2355.962</v>
      </c>
      <c r="F7" s="2">
        <f>101.15+98.175</f>
        <v>199.325</v>
      </c>
      <c r="G7" s="2">
        <v>2239</v>
      </c>
      <c r="H7" s="6">
        <f>SUM(D7:G7)</f>
        <v>4794.287</v>
      </c>
      <c r="I7" s="13">
        <v>7000</v>
      </c>
      <c r="J7" s="13">
        <f>+C7+I7</f>
        <v>404000</v>
      </c>
    </row>
    <row r="8" spans="1:10" ht="21" customHeight="1">
      <c r="A8" s="5" t="s">
        <v>3</v>
      </c>
      <c r="B8" s="2">
        <v>380000</v>
      </c>
      <c r="C8" s="6">
        <v>457000</v>
      </c>
      <c r="D8" s="16">
        <v>12900</v>
      </c>
      <c r="E8" s="2">
        <f>428.4+1320.9+212.4</f>
        <v>1961.7000000000003</v>
      </c>
      <c r="F8" s="2">
        <f>102.34+101.15</f>
        <v>203.49</v>
      </c>
      <c r="G8" s="2"/>
      <c r="H8" s="6">
        <f>SUM(D8:G8)</f>
        <v>15065.19</v>
      </c>
      <c r="I8" s="13">
        <v>17000</v>
      </c>
      <c r="J8" s="13">
        <f>+C8+I8</f>
        <v>474000</v>
      </c>
    </row>
    <row r="9" spans="1:10" ht="21" customHeight="1">
      <c r="A9" s="5" t="s">
        <v>4</v>
      </c>
      <c r="B9" s="2">
        <v>160000</v>
      </c>
      <c r="C9" s="6">
        <v>165000</v>
      </c>
      <c r="D9" s="16"/>
      <c r="E9" s="2">
        <f>592.025+76.8+98</f>
        <v>766.8249999999999</v>
      </c>
      <c r="F9" s="2">
        <f>77.35+101.15+71*1.19</f>
        <v>262.99</v>
      </c>
      <c r="G9" s="2">
        <v>728.92</v>
      </c>
      <c r="H9" s="6">
        <f>SUM(D9:G9)</f>
        <v>1758.7350000000001</v>
      </c>
      <c r="I9" s="13">
        <v>15000</v>
      </c>
      <c r="J9" s="13">
        <f>+C9+I9</f>
        <v>180000</v>
      </c>
    </row>
    <row r="10" spans="1:10" ht="21" customHeight="1" thickBot="1">
      <c r="A10" s="7" t="s">
        <v>5</v>
      </c>
      <c r="B10" s="8">
        <v>260000</v>
      </c>
      <c r="C10" s="9">
        <v>309000</v>
      </c>
      <c r="D10" s="17"/>
      <c r="E10" s="8"/>
      <c r="F10" s="8">
        <v>98.77</v>
      </c>
      <c r="G10" s="8"/>
      <c r="H10" s="9">
        <f>SUM(D10:G10)</f>
        <v>98.77</v>
      </c>
      <c r="I10" s="13">
        <v>1000</v>
      </c>
      <c r="J10" s="13">
        <f>+C10+I10</f>
        <v>310000</v>
      </c>
    </row>
    <row r="11" spans="1:10" ht="21" customHeight="1" thickBot="1">
      <c r="A11" s="10" t="s">
        <v>17</v>
      </c>
      <c r="B11" s="11">
        <f aca="true" t="shared" si="0" ref="B11:J11">SUM(B7:B10)</f>
        <v>1155000</v>
      </c>
      <c r="C11" s="12">
        <f t="shared" si="0"/>
        <v>1328000</v>
      </c>
      <c r="D11" s="18">
        <f t="shared" si="0"/>
        <v>12900</v>
      </c>
      <c r="E11" s="11">
        <f t="shared" si="0"/>
        <v>5084.487</v>
      </c>
      <c r="F11" s="11">
        <f t="shared" si="0"/>
        <v>764.575</v>
      </c>
      <c r="G11" s="11">
        <f t="shared" si="0"/>
        <v>2967.92</v>
      </c>
      <c r="H11" s="12">
        <f t="shared" si="0"/>
        <v>21716.982</v>
      </c>
      <c r="I11" s="14">
        <f t="shared" si="0"/>
        <v>40000</v>
      </c>
      <c r="J11" s="14">
        <f t="shared" si="0"/>
        <v>1368000</v>
      </c>
    </row>
    <row r="14" ht="11.25">
      <c r="F14" s="20"/>
    </row>
    <row r="15" ht="11.25">
      <c r="F15" s="20"/>
    </row>
  </sheetData>
  <mergeCells count="6">
    <mergeCell ref="A5:A6"/>
    <mergeCell ref="I5:I6"/>
    <mergeCell ref="J5:J6"/>
    <mergeCell ref="D5:H5"/>
    <mergeCell ref="B5:B6"/>
    <mergeCell ref="C5:C6"/>
  </mergeCells>
  <printOptions horizontalCentered="1"/>
  <pageMargins left="0.31496062992125984" right="0.3149606299212598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pospichalova</cp:lastModifiedBy>
  <cp:lastPrinted>2009-02-10T11:58:39Z</cp:lastPrinted>
  <dcterms:created xsi:type="dcterms:W3CDTF">2009-02-10T10:33:25Z</dcterms:created>
  <dcterms:modified xsi:type="dcterms:W3CDTF">2009-02-20T08:19:20Z</dcterms:modified>
  <cp:category/>
  <cp:version/>
  <cp:contentType/>
  <cp:contentStatus/>
</cp:coreProperties>
</file>