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05-2009-45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<sst xmlns="http://schemas.openxmlformats.org/spreadsheetml/2006/main" count="35" uniqueCount="35">
  <si>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Organizace</t>
  </si>
  <si>
    <t>ÚSP Jinošov</t>
  </si>
  <si>
    <t>ÚSP Zboží</t>
  </si>
  <si>
    <t>ÚSP Věž</t>
  </si>
  <si>
    <t>ÚSP Ledeč nad Sázavou</t>
  </si>
  <si>
    <t>ÚSP Nové Syrovice</t>
  </si>
  <si>
    <t>ÚSP Lidmaň</t>
  </si>
  <si>
    <t>ÚSP Těchobuz</t>
  </si>
  <si>
    <t>DÚSP Černovice</t>
  </si>
  <si>
    <t>ÚSP Křižanov</t>
  </si>
  <si>
    <t>DD Velký Újezd</t>
  </si>
  <si>
    <t>DS Havlíčkův Brod</t>
  </si>
  <si>
    <t>DD Žďírec</t>
  </si>
  <si>
    <t>DD Onšov</t>
  </si>
  <si>
    <t>DD Proseč Obořiště</t>
  </si>
  <si>
    <t>DD Proseč u Pošné</t>
  </si>
  <si>
    <t>DD Humpolec</t>
  </si>
  <si>
    <t>DS Mitrov</t>
  </si>
  <si>
    <t>DS Velké Meziříčí</t>
  </si>
  <si>
    <t>DS Třebíč Koutkova - Kubešova</t>
  </si>
  <si>
    <t>DS Třebíč Manželů Curieových</t>
  </si>
  <si>
    <t>DS Náměšť nad Oslavou</t>
  </si>
  <si>
    <t>C E L K E M   v   Kč</t>
  </si>
  <si>
    <t>Příspěvek na provoz za 01/2009</t>
  </si>
  <si>
    <t xml:space="preserve">Celkem </t>
  </si>
  <si>
    <t>z toho:</t>
  </si>
  <si>
    <t>příspěvek na provoz na období 02-06/2009</t>
  </si>
  <si>
    <t>Psychocentrum - manž. a rod. poradna kraje Vysočina</t>
  </si>
  <si>
    <t>počet stran: 1</t>
  </si>
  <si>
    <t>Požadavek organizací na pokrytí výplaty mezd za 01/2009</t>
  </si>
  <si>
    <t>návrh  fin.výpomoci k pokrytí výplaty mezd za 01/2009</t>
  </si>
  <si>
    <t>Příspěvek                          na provoz                         z rozpočtu kraje             na rok 2009</t>
  </si>
  <si>
    <t>Zdroje k pokrytí požadavku organizací</t>
  </si>
  <si>
    <t>Návrh na zajištění finančního krytí osobních nákladů včetně povinných odvodů za měsíc leden 2009</t>
  </si>
  <si>
    <t>RK-05-2009-45,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</si>
</sst>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zoomScale="80" zoomScaleNormal="80" workbookViewId="0" topLeftCell="A1">
      <selection activeCell="E30" sqref="E30"/>
    </sheetView>
  </sheetViews>
  <sheetFormatPr defaultColWidth="9.00390625" defaultRowHeight="12.75"/>
  <cols>
    <col min="1" max="1" width="2.375" style="5" customWidth="1"/>
    <col min="2" max="2" width="38.75390625" style="5" customWidth="1"/>
    <col min="3" max="3" width="24.75390625" style="5" customWidth="1"/>
    <col min="4" max="4" width="25.25390625" style="5" customWidth="1"/>
    <col min="5" max="5" width="26.25390625" style="5" customWidth="1"/>
    <col min="6" max="6" width="24.375" style="5" customWidth="1"/>
    <col min="7" max="7" width="25.875" style="5" customWidth="1"/>
    <col min="8" max="8" width="25.625" style="5" customWidth="1"/>
    <col min="9" max="16384" width="9.125" style="5" customWidth="1"/>
  </cols>
  <sheetData>
    <row r="1" ht="15">
      <c r="H1" s="6" t="s">
        <v>34</v>
      </c>
    </row>
    <row r="2" ht="15">
      <c r="H2" s="6" t="s">
        <v>28</v>
      </c>
    </row>
    <row r="3" spans="2:9" ht="21.75" customHeight="1">
      <c r="B3" s="24" t="s">
        <v>33</v>
      </c>
      <c r="C3" s="25"/>
      <c r="D3" s="25"/>
      <c r="E3" s="25"/>
      <c r="F3" s="25"/>
      <c r="G3" s="25"/>
      <c r="H3" s="25"/>
      <c r="I3" s="25"/>
    </row>
    <row r="4" spans="2:8" ht="15.75" thickBot="1">
      <c r="B4" s="26"/>
      <c r="C4" s="27"/>
      <c r="D4" s="27"/>
      <c r="E4" s="27"/>
      <c r="F4" s="27"/>
      <c r="G4" s="27"/>
      <c r="H4" s="27"/>
    </row>
    <row r="5" spans="2:8" ht="65.25" customHeight="1">
      <c r="B5" s="31" t="s">
        <v>0</v>
      </c>
      <c r="C5" s="21" t="s">
        <v>31</v>
      </c>
      <c r="D5" s="21" t="s">
        <v>23</v>
      </c>
      <c r="E5" s="21" t="s">
        <v>29</v>
      </c>
      <c r="F5" s="21" t="s">
        <v>32</v>
      </c>
      <c r="G5" s="21"/>
      <c r="H5" s="28"/>
    </row>
    <row r="6" spans="2:8" ht="34.5" customHeight="1" hidden="1" thickBot="1">
      <c r="B6" s="32"/>
      <c r="C6" s="22"/>
      <c r="D6" s="22"/>
      <c r="E6" s="22"/>
      <c r="F6" s="1"/>
      <c r="G6" s="1"/>
      <c r="H6" s="2"/>
    </row>
    <row r="7" spans="2:8" ht="19.5" customHeight="1">
      <c r="B7" s="33"/>
      <c r="C7" s="22"/>
      <c r="D7" s="22"/>
      <c r="E7" s="22"/>
      <c r="F7" s="29" t="s">
        <v>24</v>
      </c>
      <c r="G7" s="29" t="s">
        <v>25</v>
      </c>
      <c r="H7" s="30"/>
    </row>
    <row r="8" spans="2:8" ht="45.75" customHeight="1" thickBot="1">
      <c r="B8" s="34"/>
      <c r="C8" s="23"/>
      <c r="D8" s="23"/>
      <c r="E8" s="23"/>
      <c r="F8" s="23"/>
      <c r="G8" s="3" t="s">
        <v>26</v>
      </c>
      <c r="H8" s="4" t="s">
        <v>30</v>
      </c>
    </row>
    <row r="9" spans="2:8" ht="21.75" customHeight="1">
      <c r="B9" s="13" t="s">
        <v>1</v>
      </c>
      <c r="C9" s="7">
        <v>1261000</v>
      </c>
      <c r="D9" s="8">
        <v>105000</v>
      </c>
      <c r="E9" s="8">
        <v>1400000</v>
      </c>
      <c r="F9" s="8">
        <f>G9+H9</f>
        <v>1400000</v>
      </c>
      <c r="G9" s="8">
        <f>D9*5</f>
        <v>525000</v>
      </c>
      <c r="H9" s="18">
        <f>E9-G9</f>
        <v>875000</v>
      </c>
    </row>
    <row r="10" spans="2:8" ht="21.75" customHeight="1">
      <c r="B10" s="14" t="s">
        <v>2</v>
      </c>
      <c r="C10" s="9">
        <v>1037000</v>
      </c>
      <c r="D10" s="10">
        <v>86000</v>
      </c>
      <c r="E10" s="10">
        <v>0</v>
      </c>
      <c r="F10" s="10">
        <f aca="true" t="shared" si="0" ref="F10:F30">G10+H10</f>
        <v>430000</v>
      </c>
      <c r="G10" s="10">
        <f aca="true" t="shared" si="1" ref="G10:G30">D10*5</f>
        <v>430000</v>
      </c>
      <c r="H10" s="19"/>
    </row>
    <row r="11" spans="2:8" ht="21.75" customHeight="1">
      <c r="B11" s="14" t="s">
        <v>3</v>
      </c>
      <c r="C11" s="9">
        <v>1382000</v>
      </c>
      <c r="D11" s="10">
        <v>115000</v>
      </c>
      <c r="E11" s="10">
        <v>0</v>
      </c>
      <c r="F11" s="10">
        <f t="shared" si="0"/>
        <v>575000</v>
      </c>
      <c r="G11" s="10">
        <f t="shared" si="1"/>
        <v>575000</v>
      </c>
      <c r="H11" s="19"/>
    </row>
    <row r="12" spans="2:8" ht="21.75" customHeight="1">
      <c r="B12" s="14" t="s">
        <v>4</v>
      </c>
      <c r="C12" s="9">
        <v>1382000</v>
      </c>
      <c r="D12" s="10">
        <v>115000</v>
      </c>
      <c r="E12" s="10">
        <v>402000</v>
      </c>
      <c r="F12" s="10">
        <f t="shared" si="0"/>
        <v>575000</v>
      </c>
      <c r="G12" s="10">
        <f t="shared" si="1"/>
        <v>575000</v>
      </c>
      <c r="H12" s="19"/>
    </row>
    <row r="13" spans="2:8" ht="21.75" customHeight="1">
      <c r="B13" s="14" t="s">
        <v>5</v>
      </c>
      <c r="C13" s="9">
        <v>1728000</v>
      </c>
      <c r="D13" s="10">
        <v>144000</v>
      </c>
      <c r="E13" s="10">
        <v>756000</v>
      </c>
      <c r="F13" s="10">
        <f t="shared" si="0"/>
        <v>720000</v>
      </c>
      <c r="G13" s="10">
        <f t="shared" si="1"/>
        <v>720000</v>
      </c>
      <c r="H13" s="19"/>
    </row>
    <row r="14" spans="2:8" ht="21.75" customHeight="1">
      <c r="B14" s="14" t="s">
        <v>6</v>
      </c>
      <c r="C14" s="9">
        <v>1728000</v>
      </c>
      <c r="D14" s="10">
        <v>144000</v>
      </c>
      <c r="E14" s="10">
        <v>423000</v>
      </c>
      <c r="F14" s="10">
        <f t="shared" si="0"/>
        <v>720000</v>
      </c>
      <c r="G14" s="10">
        <f t="shared" si="1"/>
        <v>720000</v>
      </c>
      <c r="H14" s="19"/>
    </row>
    <row r="15" spans="2:8" ht="21.75" customHeight="1">
      <c r="B15" s="14" t="s">
        <v>7</v>
      </c>
      <c r="C15" s="9">
        <v>1244000</v>
      </c>
      <c r="D15" s="10">
        <v>103000</v>
      </c>
      <c r="E15" s="10">
        <v>1300000</v>
      </c>
      <c r="F15" s="10">
        <f t="shared" si="0"/>
        <v>1300000</v>
      </c>
      <c r="G15" s="10">
        <f t="shared" si="1"/>
        <v>515000</v>
      </c>
      <c r="H15" s="19">
        <f aca="true" t="shared" si="2" ref="H15:H29">E15-G15</f>
        <v>785000</v>
      </c>
    </row>
    <row r="16" spans="2:8" ht="21.75" customHeight="1">
      <c r="B16" s="14" t="s">
        <v>8</v>
      </c>
      <c r="C16" s="9">
        <v>3394000</v>
      </c>
      <c r="D16" s="10">
        <v>282000</v>
      </c>
      <c r="E16" s="10">
        <v>2400000</v>
      </c>
      <c r="F16" s="10">
        <f t="shared" si="0"/>
        <v>2400000</v>
      </c>
      <c r="G16" s="10">
        <f t="shared" si="1"/>
        <v>1410000</v>
      </c>
      <c r="H16" s="19">
        <f t="shared" si="2"/>
        <v>990000</v>
      </c>
    </row>
    <row r="17" spans="2:8" ht="21.75" customHeight="1">
      <c r="B17" s="14" t="s">
        <v>9</v>
      </c>
      <c r="C17" s="9">
        <v>3186000</v>
      </c>
      <c r="D17" s="10">
        <v>265000</v>
      </c>
      <c r="E17" s="10">
        <v>800000</v>
      </c>
      <c r="F17" s="10">
        <f t="shared" si="0"/>
        <v>1325000</v>
      </c>
      <c r="G17" s="10">
        <f t="shared" si="1"/>
        <v>1325000</v>
      </c>
      <c r="H17" s="19"/>
    </row>
    <row r="18" spans="2:8" ht="21.75" customHeight="1">
      <c r="B18" s="14" t="s">
        <v>10</v>
      </c>
      <c r="C18" s="9">
        <v>2001000</v>
      </c>
      <c r="D18" s="10">
        <v>166000</v>
      </c>
      <c r="E18" s="10">
        <v>0</v>
      </c>
      <c r="F18" s="10">
        <f t="shared" si="0"/>
        <v>830000</v>
      </c>
      <c r="G18" s="10">
        <f t="shared" si="1"/>
        <v>830000</v>
      </c>
      <c r="H18" s="19"/>
    </row>
    <row r="19" spans="2:8" ht="21.75" customHeight="1">
      <c r="B19" s="14" t="s">
        <v>11</v>
      </c>
      <c r="C19" s="9">
        <v>1008000</v>
      </c>
      <c r="D19" s="10">
        <v>84000</v>
      </c>
      <c r="E19" s="10">
        <v>770000</v>
      </c>
      <c r="F19" s="10">
        <f t="shared" si="0"/>
        <v>770000</v>
      </c>
      <c r="G19" s="10">
        <f t="shared" si="1"/>
        <v>420000</v>
      </c>
      <c r="H19" s="19">
        <f t="shared" si="2"/>
        <v>350000</v>
      </c>
    </row>
    <row r="20" spans="2:8" ht="21.75" customHeight="1">
      <c r="B20" s="14" t="s">
        <v>12</v>
      </c>
      <c r="C20" s="9">
        <v>1764000</v>
      </c>
      <c r="D20" s="10">
        <v>147000</v>
      </c>
      <c r="E20" s="10">
        <v>0</v>
      </c>
      <c r="F20" s="10">
        <f t="shared" si="0"/>
        <v>735000</v>
      </c>
      <c r="G20" s="10">
        <f t="shared" si="1"/>
        <v>735000</v>
      </c>
      <c r="H20" s="19"/>
    </row>
    <row r="21" spans="2:8" ht="21.75" customHeight="1">
      <c r="B21" s="14" t="s">
        <v>13</v>
      </c>
      <c r="C21" s="9">
        <v>612000</v>
      </c>
      <c r="D21" s="10">
        <v>51000</v>
      </c>
      <c r="E21" s="10">
        <v>0</v>
      </c>
      <c r="F21" s="10">
        <f t="shared" si="0"/>
        <v>255000</v>
      </c>
      <c r="G21" s="10">
        <f t="shared" si="1"/>
        <v>255000</v>
      </c>
      <c r="H21" s="19"/>
    </row>
    <row r="22" spans="2:8" ht="21.75" customHeight="1">
      <c r="B22" s="14" t="s">
        <v>14</v>
      </c>
      <c r="C22" s="9">
        <v>1037000</v>
      </c>
      <c r="D22" s="10">
        <v>86000</v>
      </c>
      <c r="E22" s="10">
        <v>0</v>
      </c>
      <c r="F22" s="10">
        <f t="shared" si="0"/>
        <v>430000</v>
      </c>
      <c r="G22" s="10">
        <f t="shared" si="1"/>
        <v>430000</v>
      </c>
      <c r="H22" s="19"/>
    </row>
    <row r="23" spans="2:8" ht="21.75" customHeight="1">
      <c r="B23" s="14" t="s">
        <v>15</v>
      </c>
      <c r="C23" s="9">
        <v>1023000</v>
      </c>
      <c r="D23" s="10">
        <v>85000</v>
      </c>
      <c r="E23" s="10">
        <v>500000</v>
      </c>
      <c r="F23" s="10">
        <f t="shared" si="0"/>
        <v>500000</v>
      </c>
      <c r="G23" s="10">
        <f t="shared" si="1"/>
        <v>425000</v>
      </c>
      <c r="H23" s="19">
        <f t="shared" si="2"/>
        <v>75000</v>
      </c>
    </row>
    <row r="24" spans="2:8" ht="21.75" customHeight="1">
      <c r="B24" s="14" t="s">
        <v>16</v>
      </c>
      <c r="C24" s="9">
        <v>3010000</v>
      </c>
      <c r="D24" s="10">
        <v>250000</v>
      </c>
      <c r="E24" s="10">
        <v>250000</v>
      </c>
      <c r="F24" s="10">
        <f t="shared" si="0"/>
        <v>1250000</v>
      </c>
      <c r="G24" s="10">
        <f t="shared" si="1"/>
        <v>1250000</v>
      </c>
      <c r="H24" s="19"/>
    </row>
    <row r="25" spans="2:8" ht="21.75" customHeight="1">
      <c r="B25" s="14" t="s">
        <v>17</v>
      </c>
      <c r="C25" s="9">
        <v>1927000</v>
      </c>
      <c r="D25" s="10">
        <v>160000</v>
      </c>
      <c r="E25" s="10">
        <v>0</v>
      </c>
      <c r="F25" s="10">
        <f t="shared" si="0"/>
        <v>800000</v>
      </c>
      <c r="G25" s="10">
        <f t="shared" si="1"/>
        <v>800000</v>
      </c>
      <c r="H25" s="19"/>
    </row>
    <row r="26" spans="2:8" ht="21.75" customHeight="1">
      <c r="B26" s="14" t="s">
        <v>18</v>
      </c>
      <c r="C26" s="9">
        <v>2150000</v>
      </c>
      <c r="D26" s="10">
        <v>179000</v>
      </c>
      <c r="E26" s="10">
        <v>2000000</v>
      </c>
      <c r="F26" s="10">
        <f t="shared" si="0"/>
        <v>2000000</v>
      </c>
      <c r="G26" s="10">
        <f t="shared" si="1"/>
        <v>895000</v>
      </c>
      <c r="H26" s="19">
        <f t="shared" si="2"/>
        <v>1105000</v>
      </c>
    </row>
    <row r="27" spans="2:8" ht="21.75" customHeight="1">
      <c r="B27" s="14" t="s">
        <v>19</v>
      </c>
      <c r="C27" s="9">
        <v>2550000</v>
      </c>
      <c r="D27" s="10">
        <v>212000</v>
      </c>
      <c r="E27" s="10">
        <v>2500000</v>
      </c>
      <c r="F27" s="10">
        <f t="shared" si="0"/>
        <v>2500000</v>
      </c>
      <c r="G27" s="10">
        <f t="shared" si="1"/>
        <v>1060000</v>
      </c>
      <c r="H27" s="19">
        <f t="shared" si="2"/>
        <v>1440000</v>
      </c>
    </row>
    <row r="28" spans="2:8" ht="21.75" customHeight="1">
      <c r="B28" s="14" t="s">
        <v>20</v>
      </c>
      <c r="C28" s="9">
        <v>2891000</v>
      </c>
      <c r="D28" s="10">
        <v>240000</v>
      </c>
      <c r="E28" s="10">
        <v>1800000</v>
      </c>
      <c r="F28" s="10">
        <f t="shared" si="0"/>
        <v>1800000</v>
      </c>
      <c r="G28" s="10">
        <f t="shared" si="1"/>
        <v>1200000</v>
      </c>
      <c r="H28" s="19">
        <f t="shared" si="2"/>
        <v>600000</v>
      </c>
    </row>
    <row r="29" spans="2:8" ht="21.75" customHeight="1">
      <c r="B29" s="14" t="s">
        <v>21</v>
      </c>
      <c r="C29" s="9">
        <v>1364000</v>
      </c>
      <c r="D29" s="10">
        <v>113000</v>
      </c>
      <c r="E29" s="10">
        <v>1500000</v>
      </c>
      <c r="F29" s="10">
        <f t="shared" si="0"/>
        <v>1500000</v>
      </c>
      <c r="G29" s="10">
        <f t="shared" si="1"/>
        <v>565000</v>
      </c>
      <c r="H29" s="19">
        <f t="shared" si="2"/>
        <v>935000</v>
      </c>
    </row>
    <row r="30" spans="2:8" ht="30.75" customHeight="1" thickBot="1">
      <c r="B30" s="14" t="s">
        <v>27</v>
      </c>
      <c r="C30" s="11">
        <v>1355000</v>
      </c>
      <c r="D30" s="12">
        <v>112000</v>
      </c>
      <c r="E30" s="12">
        <v>550000</v>
      </c>
      <c r="F30" s="12">
        <f t="shared" si="0"/>
        <v>560000</v>
      </c>
      <c r="G30" s="12">
        <f t="shared" si="1"/>
        <v>560000</v>
      </c>
      <c r="H30" s="20"/>
    </row>
    <row r="31" spans="2:8" ht="21.75" customHeight="1" thickBot="1">
      <c r="B31" s="15" t="s">
        <v>22</v>
      </c>
      <c r="C31" s="16">
        <f aca="true" t="shared" si="3" ref="C31:H31">SUM(C9:C30)</f>
        <v>39034000</v>
      </c>
      <c r="D31" s="16">
        <f t="shared" si="3"/>
        <v>3244000</v>
      </c>
      <c r="E31" s="16">
        <f t="shared" si="3"/>
        <v>17351000</v>
      </c>
      <c r="F31" s="16">
        <f t="shared" si="3"/>
        <v>23375000</v>
      </c>
      <c r="G31" s="16">
        <f t="shared" si="3"/>
        <v>16220000</v>
      </c>
      <c r="H31" s="17">
        <f t="shared" si="3"/>
        <v>7155000</v>
      </c>
    </row>
  </sheetData>
  <mergeCells count="9">
    <mergeCell ref="D5:D8"/>
    <mergeCell ref="E5:E8"/>
    <mergeCell ref="B3:I3"/>
    <mergeCell ref="B4:H4"/>
    <mergeCell ref="F5:H5"/>
    <mergeCell ref="F7:F8"/>
    <mergeCell ref="G7:H7"/>
    <mergeCell ref="B5:B8"/>
    <mergeCell ref="C5:C8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broz.m</dc:creator>
  <cp:keywords/>
  <dc:description/>
  <cp:lastModifiedBy>jakoubkova</cp:lastModifiedBy>
  <cp:lastPrinted>2009-01-28T08:38:16Z</cp:lastPrinted>
  <dcterms:created xsi:type="dcterms:W3CDTF">2009-01-27T09:23:24Z</dcterms:created>
  <dcterms:modified xsi:type="dcterms:W3CDTF">2009-01-29T14:15:21Z</dcterms:modified>
  <cp:category/>
  <cp:version/>
  <cp:contentType/>
  <cp:contentStatus/>
</cp:coreProperties>
</file>