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405" windowWidth="11970" windowHeight="3450" activeTab="0"/>
  </bookViews>
  <sheets>
    <sheet name="RK-35-2008-04, př. 1" sheetId="1" r:id="rId1"/>
  </sheets>
  <definedNames>
    <definedName name="_xlnm.Print_Titles" localSheetId="0">'RK-35-2008-04, př. 1'!$6:$9</definedName>
    <definedName name="_xlnm.Print_Area" localSheetId="0">'RK-35-2008-04, př. 1'!$A$1:$H$113</definedName>
  </definedNames>
  <calcPr fullCalcOnLoad="1"/>
</workbook>
</file>

<file path=xl/sharedStrings.xml><?xml version="1.0" encoding="utf-8"?>
<sst xmlns="http://schemas.openxmlformats.org/spreadsheetml/2006/main" count="302" uniqueCount="235">
  <si>
    <t>§ 3114 celkem:</t>
  </si>
  <si>
    <t>Školství celkem:</t>
  </si>
  <si>
    <t>§ 3121 celkem:</t>
  </si>
  <si>
    <t>§ 3122 celkem:</t>
  </si>
  <si>
    <t>§ 3123 celkem:</t>
  </si>
  <si>
    <t>§ 3146 celkem:</t>
  </si>
  <si>
    <t>§ 3231 celkem:</t>
  </si>
  <si>
    <t>§ 3421 celkem:</t>
  </si>
  <si>
    <t>§ 4322 celkem:</t>
  </si>
  <si>
    <t>(školy a školská zařízení zřizované krajem)</t>
  </si>
  <si>
    <t>Havlíčkův Brod</t>
  </si>
  <si>
    <t>Pelhřimov</t>
  </si>
  <si>
    <t>Kamenice nad Lipou</t>
  </si>
  <si>
    <t>Pacov</t>
  </si>
  <si>
    <t>Černovice</t>
  </si>
  <si>
    <t>Moravské Budějovice</t>
  </si>
  <si>
    <t>Třebíč</t>
  </si>
  <si>
    <t>Velké Meziříčí</t>
  </si>
  <si>
    <t>Bystřice nad Pernštejnem</t>
  </si>
  <si>
    <t>Žďár nad Sázavou</t>
  </si>
  <si>
    <t>Velká Biteš</t>
  </si>
  <si>
    <t>Chotěboř</t>
  </si>
  <si>
    <t>Ledeč nad Sázavou</t>
  </si>
  <si>
    <t>Jihlava</t>
  </si>
  <si>
    <t>Telč</t>
  </si>
  <si>
    <t>Třebič</t>
  </si>
  <si>
    <t>Nové Město na Moravě</t>
  </si>
  <si>
    <t>Humpolec</t>
  </si>
  <si>
    <t>Světlá nad Sázavou</t>
  </si>
  <si>
    <t>Třešť</t>
  </si>
  <si>
    <t>Nová Ves u Chotěboře</t>
  </si>
  <si>
    <t>Senožaty</t>
  </si>
  <si>
    <t>Budkov</t>
  </si>
  <si>
    <t>Hrotovice</t>
  </si>
  <si>
    <t>Jemnice</t>
  </si>
  <si>
    <t>Náměšť nad Oslavou</t>
  </si>
  <si>
    <t>Rovečné</t>
  </si>
  <si>
    <t>Habrecká 378</t>
  </si>
  <si>
    <t>Rozkošská 2329</t>
  </si>
  <si>
    <t>U Trojice 2104</t>
  </si>
  <si>
    <t>Komenského 1326</t>
  </si>
  <si>
    <t>Husova 391</t>
  </si>
  <si>
    <t>Pelhřimovská 491</t>
  </si>
  <si>
    <t>Španovského 319</t>
  </si>
  <si>
    <t>Dobešovská 1</t>
  </si>
  <si>
    <t>Dobrovského 11</t>
  </si>
  <si>
    <t>Cyrilometodějská 22</t>
  </si>
  <si>
    <t>Masarykovo náměstí 60</t>
  </si>
  <si>
    <t>Komenského 8</t>
  </si>
  <si>
    <t>Malá 154</t>
  </si>
  <si>
    <t>Štáflova 2063</t>
  </si>
  <si>
    <t>Jiráskova 637</t>
  </si>
  <si>
    <t>Husovo náměstí 1</t>
  </si>
  <si>
    <t>Hradecká 235</t>
  </si>
  <si>
    <t>Komenského 147</t>
  </si>
  <si>
    <t>Hronova 1079</t>
  </si>
  <si>
    <t>Jirsíkova 244</t>
  </si>
  <si>
    <t>Tyršova 365</t>
  </si>
  <si>
    <t>Masarykovo náměstí 9</t>
  </si>
  <si>
    <t>Jana Masaryka 1</t>
  </si>
  <si>
    <t>Leandra Čecha 152</t>
  </si>
  <si>
    <t>Sokolovská 27</t>
  </si>
  <si>
    <t>Neumannova 2</t>
  </si>
  <si>
    <t>Na Valech 690</t>
  </si>
  <si>
    <t>Jihlavská 628</t>
  </si>
  <si>
    <t>Masarykova 2033</t>
  </si>
  <si>
    <t>náměstí Svobody 1</t>
  </si>
  <si>
    <t>Hálkova 42</t>
  </si>
  <si>
    <t>Husova 54</t>
  </si>
  <si>
    <t>Jirsíkova 875</t>
  </si>
  <si>
    <t>Školní 764</t>
  </si>
  <si>
    <t>Bráfova 9</t>
  </si>
  <si>
    <t>Kubišova 1214/9</t>
  </si>
  <si>
    <t>Manželů Curieových 734</t>
  </si>
  <si>
    <t>Žižkova 505</t>
  </si>
  <si>
    <t>U Světlé 36</t>
  </si>
  <si>
    <t>Studentská 1</t>
  </si>
  <si>
    <t>Dr. Veselého 343</t>
  </si>
  <si>
    <t>Žižkova 1501</t>
  </si>
  <si>
    <t>Bratříků 851</t>
  </si>
  <si>
    <t>Sázavská 547</t>
  </si>
  <si>
    <t>K Valše 38</t>
  </si>
  <si>
    <t>Školní 1a</t>
  </si>
  <si>
    <t>Karolíny Světlé 2</t>
  </si>
  <si>
    <t>Polenská 2</t>
  </si>
  <si>
    <t>Žižkova 50</t>
  </si>
  <si>
    <t>Friedova 1469</t>
  </si>
  <si>
    <t>Masarykova 410</t>
  </si>
  <si>
    <t>Sirotčí 4</t>
  </si>
  <si>
    <t>Tovačovského sady 79</t>
  </si>
  <si>
    <t>Demlova 890</t>
  </si>
  <si>
    <t>Na Bělisku 295</t>
  </si>
  <si>
    <t>Strojírenská 6</t>
  </si>
  <si>
    <t>Hornoměstská 35</t>
  </si>
  <si>
    <t>Mariánské náměstí 72</t>
  </si>
  <si>
    <t>Žižkova 58</t>
  </si>
  <si>
    <t>Nad Tratí 335</t>
  </si>
  <si>
    <t>U Stadionu 285</t>
  </si>
  <si>
    <t>Pražská 127</t>
  </si>
  <si>
    <t>Vltavínská 1289</t>
  </si>
  <si>
    <t>Veselská 35</t>
  </si>
  <si>
    <t>Smetanovo náměstí 31</t>
  </si>
  <si>
    <t>Na Mizerově 82</t>
  </si>
  <si>
    <t>Masarykovo náměstí 16</t>
  </si>
  <si>
    <t>Pelhřimovská 127</t>
  </si>
  <si>
    <t>Zahradní 622</t>
  </si>
  <si>
    <t>Doležalovo náměstí 4</t>
  </si>
  <si>
    <t>Masarykova 2190</t>
  </si>
  <si>
    <t>Tyršova 793</t>
  </si>
  <si>
    <t>Husovo náměstí 242</t>
  </si>
  <si>
    <t>Brněnská 29</t>
  </si>
  <si>
    <t>Hrádek 964</t>
  </si>
  <si>
    <t>Masarykovo náměstí 68</t>
  </si>
  <si>
    <t>Dolní 3</t>
  </si>
  <si>
    <t>Nová Ves 1</t>
  </si>
  <si>
    <t>Štěpnická 111</t>
  </si>
  <si>
    <t>Libická 928</t>
  </si>
  <si>
    <t>Senožaty 199</t>
  </si>
  <si>
    <t>Budkov 1</t>
  </si>
  <si>
    <t>Sokolská 362</t>
  </si>
  <si>
    <t>Třešňová 748</t>
  </si>
  <si>
    <t>Krátká 284</t>
  </si>
  <si>
    <t>Rovečné 40</t>
  </si>
  <si>
    <t>Dvořákova 4</t>
  </si>
  <si>
    <t>třída Legionářů 3</t>
  </si>
  <si>
    <t>třída Legionářů 6</t>
  </si>
  <si>
    <t>Škola, školské zařízení</t>
  </si>
  <si>
    <t>Hradební 529</t>
  </si>
  <si>
    <t>počet stran: 6</t>
  </si>
  <si>
    <t>Česká zemědělská akademie v Humpolci, střední škola</t>
  </si>
  <si>
    <t>§ 3124 celkem:</t>
  </si>
  <si>
    <t>§ 3147 celkem:</t>
  </si>
  <si>
    <t>Dotace na přímé výdaje na vzdělávání</t>
  </si>
  <si>
    <t>Základní škola Ledeč nad Sázavou, Habrecká 378</t>
  </si>
  <si>
    <t>Základní škola, Speciálně pedagogické centrum a Školní družina, U Trojice 2104, Havlíčkův Brod</t>
  </si>
  <si>
    <t>Základní škola Pelhřimov, Komenského 1326</t>
  </si>
  <si>
    <t>Základní škola Humpolec, Husova 391</t>
  </si>
  <si>
    <t>Základní škola Kamenice nad Lipou, Pelhřimovská 491</t>
  </si>
  <si>
    <t>Základní škola Pacov, Španovského 319</t>
  </si>
  <si>
    <t>Základní škola speciální a Praktická škola Černovice</t>
  </si>
  <si>
    <t>Základní škola Moravské Budějovice, Dobrovského 11</t>
  </si>
  <si>
    <t>Základní škola Třebíč, Cyrilometodějská 22</t>
  </si>
  <si>
    <t>Základní škola a Praktická škola Velké Meziříčí</t>
  </si>
  <si>
    <t>Základní škola Bystřice nad Pernštejnem, Masarykovo náměstí 60</t>
  </si>
  <si>
    <t>Praktická škola a Speciálně pedagogické centrum Žďár nad Sázavou</t>
  </si>
  <si>
    <t>Základní škola při dětské psychiatrické léčebně Velká Bíteš</t>
  </si>
  <si>
    <t>Základní škola Nové Město na Moravě, Malá 154</t>
  </si>
  <si>
    <t>Gymnázium Chotěboř</t>
  </si>
  <si>
    <t>Gymnázium, Střední odborná škola a Vyšší odborná škola Ledeč nad Sázavou</t>
  </si>
  <si>
    <t>Gymnázium Jihlava</t>
  </si>
  <si>
    <t xml:space="preserve">Gymnázium Otokara Březiny a Střední odborná škola Telč </t>
  </si>
  <si>
    <t>Gymnázium dr. A. Hrdličky, Humpolec, Komenského 147</t>
  </si>
  <si>
    <t>Gymnázium Pacov</t>
  </si>
  <si>
    <t>Gymnázium Pelhřimov</t>
  </si>
  <si>
    <t xml:space="preserve">Gymnázium a Střední odborná škola, Moravské Budějovice, Tyršova 365 </t>
  </si>
  <si>
    <t>Gymnázium Třebíč</t>
  </si>
  <si>
    <t>Gymnázium Bystřice nad Pernštejnem</t>
  </si>
  <si>
    <t>Gymnázium Vincence Makovského se sportovními třídami Nové Město na Moravě</t>
  </si>
  <si>
    <t>Gymnázium Velké Meziříčí</t>
  </si>
  <si>
    <t>Gymnázium Žďár nad Sázavou</t>
  </si>
  <si>
    <t>Vyšší odborná škola a Obchodní akademie Chotěboř</t>
  </si>
  <si>
    <t xml:space="preserve">Střední průmyslová škola stavební akademika Stanislava Bechyně, Havlíčkův Brod, Jihlavská 628 </t>
  </si>
  <si>
    <t>Střední zdravotnická škola a Vyšší odborná škola zdravotnická Havlíčkův Brod</t>
  </si>
  <si>
    <t>Obchodní akademie a Jazyková škola s právem státní jazykové zkoušky Jihlava</t>
  </si>
  <si>
    <t>Střední průmyslová škola Jihlava</t>
  </si>
  <si>
    <t>Střední uměleckoprůmyslová škola Jihlava - Helenín, Hálkova 42</t>
  </si>
  <si>
    <t>Střední zdravotnická škola a Vyšší odborná škola zdravotnická Jihlava</t>
  </si>
  <si>
    <t xml:space="preserve">Obchodní akademie, Pelhřimov, Jirsíkova 875 </t>
  </si>
  <si>
    <t>Obchodní akademie Dr. Albína Bráfa a Jazyková škola s právem státní jazykové zkoušky Třebíč</t>
  </si>
  <si>
    <t>Střední škola stavební Třebíč</t>
  </si>
  <si>
    <t>Střední průmyslová škola Třebíč</t>
  </si>
  <si>
    <t>Vyšší odborná škola a Střední škola veterinární, zemědělská a zdravotnická Třebíč</t>
  </si>
  <si>
    <t>Hotelová škola Světlá a Obchodní akademie Velké Meziříčí</t>
  </si>
  <si>
    <t xml:space="preserve">Vyšší odborná škola a Střední průmyslová škola, Žďár nad Sázavou, Studentská 1 </t>
  </si>
  <si>
    <t>Vyšší odborná škola a Střední odborná škola zemědělsko-technická Bystřice nad Pernštejnem</t>
  </si>
  <si>
    <t>Střední zdravotnická škola a Vyšší odborná škola zdravotnická Žďár nad Sázavou</t>
  </si>
  <si>
    <t xml:space="preserve">Střední odborné učiliště technické, Chotěboř, Žižkova 1501 </t>
  </si>
  <si>
    <t>Obchodní akademie a Hotelová škola Havlíčkův Brod</t>
  </si>
  <si>
    <t>Akademie - Vyšší odborná škola, Gymnázium a Střední odborná škola uměleckoprůmyslová Světlá nad Sázavou</t>
  </si>
  <si>
    <t>Střední odborná škola a Střední odborné učiliště Třešť</t>
  </si>
  <si>
    <t>Střední škola automobilní Jihlava</t>
  </si>
  <si>
    <t>Střední škola obchodu a služeb Jihlava</t>
  </si>
  <si>
    <t>Střední škola technická Jihlava</t>
  </si>
  <si>
    <t>Střední škola stavební Jihlava</t>
  </si>
  <si>
    <t>Střední škola Pelhřimov</t>
  </si>
  <si>
    <t>Střední škola Kamenice nad Lipou</t>
  </si>
  <si>
    <t>Hotelová škola Třebíč</t>
  </si>
  <si>
    <t>Střední škola řemesel a služeb Moravské Budějovice</t>
  </si>
  <si>
    <t>Střední škola řemesel Třebíč</t>
  </si>
  <si>
    <t>Střední odborná škola Nové Město na Moravě</t>
  </si>
  <si>
    <t>Střední škola technická Žďár nad Sázavou</t>
  </si>
  <si>
    <t>Střední škola řemesel a služeb Velké Meziříčí</t>
  </si>
  <si>
    <t xml:space="preserve">Odborné učiliště a Praktická škola, Černovice, Mariánské náměstí 72 </t>
  </si>
  <si>
    <t xml:space="preserve">Pedagogicko-psychologická poradna, Havlíčkův Brod, Nad Tratí 335 </t>
  </si>
  <si>
    <t xml:space="preserve">Pedagogicko-psychologická poradna Jihlava </t>
  </si>
  <si>
    <t>Pedagogicko-psychologická poradna Pelhřimov</t>
  </si>
  <si>
    <t xml:space="preserve">Pedagogicko-psychologická poradna Třebíč </t>
  </si>
  <si>
    <t>Pedagogicko-psychologická poradna Žďár nad Sázavou</t>
  </si>
  <si>
    <t>Domov mládeže a Školní jídelna Jihlava</t>
  </si>
  <si>
    <t xml:space="preserve">Základní umělecká škola, Havlíčkův Brod, Smetanovo náměstí 31 </t>
  </si>
  <si>
    <t>Základní umělecká škola Jihlava</t>
  </si>
  <si>
    <t xml:space="preserve">Základní umělecká škola Kamenice nad Lipou, Pelhřimovská 127 </t>
  </si>
  <si>
    <t>Základní umělecká škola Pacov, Španovského 319</t>
  </si>
  <si>
    <t xml:space="preserve">Základní umělecká škola, Bystřice nad Pernštejnem, Zahradní 622  </t>
  </si>
  <si>
    <t xml:space="preserve">Základní umělecká škola Františka Drdly, Žďár nad Sázavou, Doležalovo náměstí 4 </t>
  </si>
  <si>
    <t xml:space="preserve">Dům dětí a mládeže u Aleje, Havlíčkův Brod, Masarykova 2190 </t>
  </si>
  <si>
    <t xml:space="preserve">Junior - dům dětí a mládeže, středisko volného času, Chotěboř, Tyršova 793 </t>
  </si>
  <si>
    <t xml:space="preserve">Centrum - Dům dětí a mládeže, Ledeč nad Sázavou, Husovo náměstí 242 </t>
  </si>
  <si>
    <t>Dům dětí a mládeže Jihlava</t>
  </si>
  <si>
    <t>Dům dětí a mládeže Hrádek Třebíč</t>
  </si>
  <si>
    <t xml:space="preserve">Dům dětí a mládeže, Žďár nad Sázavou, Dolní 3 </t>
  </si>
  <si>
    <t xml:space="preserve">Dětský domov, Nová Ves u Chotěboře 1 </t>
  </si>
  <si>
    <t xml:space="preserve">Dětský domov, Telč, Štěpnická 111 </t>
  </si>
  <si>
    <t xml:space="preserve">Dětský domov, Humpolec, Libická 928 </t>
  </si>
  <si>
    <t xml:space="preserve">Dětský domov, Senožaty 199 </t>
  </si>
  <si>
    <t xml:space="preserve">Dětský domov, Budkov 1 </t>
  </si>
  <si>
    <t xml:space="preserve">Dětský domov, Hrotovice, Sokolská 362 </t>
  </si>
  <si>
    <t xml:space="preserve">Dětský domov, Jemnice, Třešňová 748 </t>
  </si>
  <si>
    <t xml:space="preserve">Dětský domov, Náměšť nad Oslavou, Krátká 284 </t>
  </si>
  <si>
    <t xml:space="preserve">Dětský domov, Rovečné 40 </t>
  </si>
  <si>
    <t>Gymnázium Havlíčkův Brod</t>
  </si>
  <si>
    <t>Základní škola a Praktická škola Chotěboř</t>
  </si>
  <si>
    <t>v tis. Kč</t>
  </si>
  <si>
    <t>Nádražní 760</t>
  </si>
  <si>
    <t>Upravený rozpočet přímých NIV k 20. 6. 2008</t>
  </si>
  <si>
    <t>Základní škola a Mateřská škola při zdravotnických zařízeních kraje Vysočina</t>
  </si>
  <si>
    <t>počet stran: 4</t>
  </si>
  <si>
    <t>Upravený rozpočet přímých NIV k 20. 11. 2008</t>
  </si>
  <si>
    <t>Úprava rozpočtu přímých NIV 20. 11. 2008</t>
  </si>
  <si>
    <t>Úprava rozpočtu přímých NIV 30. 9. 2008</t>
  </si>
  <si>
    <t>Základní umělecká škola Ledeč nad Sázavou</t>
  </si>
  <si>
    <t>Dům dětí a mládeže Bystřice nad Pernštejnem</t>
  </si>
  <si>
    <t>Poštovní 3</t>
  </si>
  <si>
    <t xml:space="preserve">Úprava rozpočtu k 30. 9. 2008 a k 20. 11. 2008  </t>
  </si>
  <si>
    <t>RK-35-2008-04, př. 1</t>
  </si>
</sst>
</file>

<file path=xl/styles.xml><?xml version="1.0" encoding="utf-8"?>
<styleSheet xmlns="http://schemas.openxmlformats.org/spreadsheetml/2006/main">
  <numFmts count="3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#,##0_ ;\-#,##0\ "/>
    <numFmt numFmtId="177" formatCode="#,##0.000"/>
    <numFmt numFmtId="178" formatCode="0.000"/>
    <numFmt numFmtId="179" formatCode="0.0"/>
    <numFmt numFmtId="180" formatCode="0.0000"/>
    <numFmt numFmtId="181" formatCode="#,##0.0000"/>
    <numFmt numFmtId="182" formatCode="#,##0.00000"/>
    <numFmt numFmtId="183" formatCode="0.00000"/>
    <numFmt numFmtId="184" formatCode="0.000000"/>
    <numFmt numFmtId="185" formatCode="0.0000000"/>
    <numFmt numFmtId="186" formatCode="0.00000000"/>
    <numFmt numFmtId="187" formatCode="#,##0.000000"/>
    <numFmt numFmtId="188" formatCode="#,##0.0000000"/>
  </numFmts>
  <fonts count="10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1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name val="Arial CE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25">
    <border>
      <left/>
      <right/>
      <top/>
      <bottom/>
      <diagonal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right"/>
    </xf>
    <xf numFmtId="0" fontId="6" fillId="0" borderId="0" xfId="0" applyFont="1" applyAlignment="1">
      <alignment/>
    </xf>
    <xf numFmtId="4" fontId="7" fillId="0" borderId="1" xfId="0" applyNumberFormat="1" applyFont="1" applyBorder="1" applyAlignment="1">
      <alignment/>
    </xf>
    <xf numFmtId="0" fontId="8" fillId="0" borderId="2" xfId="0" applyFont="1" applyBorder="1" applyAlignment="1">
      <alignment wrapText="1"/>
    </xf>
    <xf numFmtId="0" fontId="6" fillId="0" borderId="3" xfId="0" applyFont="1" applyBorder="1" applyAlignment="1">
      <alignment/>
    </xf>
    <xf numFmtId="4" fontId="6" fillId="0" borderId="4" xfId="0" applyNumberFormat="1" applyFont="1" applyBorder="1" applyAlignment="1">
      <alignment/>
    </xf>
    <xf numFmtId="0" fontId="8" fillId="0" borderId="5" xfId="0" applyFont="1" applyBorder="1" applyAlignment="1">
      <alignment wrapText="1"/>
    </xf>
    <xf numFmtId="0" fontId="6" fillId="0" borderId="6" xfId="0" applyFont="1" applyBorder="1" applyAlignment="1">
      <alignment/>
    </xf>
    <xf numFmtId="4" fontId="6" fillId="0" borderId="5" xfId="0" applyNumberFormat="1" applyFont="1" applyBorder="1" applyAlignment="1">
      <alignment/>
    </xf>
    <xf numFmtId="0" fontId="6" fillId="0" borderId="7" xfId="0" applyFont="1" applyBorder="1" applyAlignment="1">
      <alignment/>
    </xf>
    <xf numFmtId="0" fontId="6" fillId="0" borderId="8" xfId="0" applyFont="1" applyBorder="1" applyAlignment="1">
      <alignment/>
    </xf>
    <xf numFmtId="0" fontId="8" fillId="0" borderId="9" xfId="0" applyFont="1" applyBorder="1" applyAlignment="1">
      <alignment wrapText="1"/>
    </xf>
    <xf numFmtId="0" fontId="6" fillId="0" borderId="10" xfId="0" applyFont="1" applyBorder="1" applyAlignment="1">
      <alignment/>
    </xf>
    <xf numFmtId="0" fontId="6" fillId="0" borderId="9" xfId="0" applyFont="1" applyBorder="1" applyAlignment="1">
      <alignment/>
    </xf>
    <xf numFmtId="4" fontId="6" fillId="0" borderId="9" xfId="0" applyNumberFormat="1" applyFont="1" applyBorder="1" applyAlignment="1">
      <alignment/>
    </xf>
    <xf numFmtId="0" fontId="6" fillId="0" borderId="6" xfId="0" applyFont="1" applyBorder="1" applyAlignment="1">
      <alignment wrapText="1"/>
    </xf>
    <xf numFmtId="0" fontId="6" fillId="0" borderId="11" xfId="0" applyFont="1" applyBorder="1" applyAlignment="1">
      <alignment/>
    </xf>
    <xf numFmtId="0" fontId="6" fillId="0" borderId="6" xfId="0" applyFont="1" applyFill="1" applyBorder="1" applyAlignment="1">
      <alignment/>
    </xf>
    <xf numFmtId="0" fontId="6" fillId="0" borderId="6" xfId="0" applyFont="1" applyFill="1" applyBorder="1" applyAlignment="1">
      <alignment wrapText="1"/>
    </xf>
    <xf numFmtId="0" fontId="6" fillId="0" borderId="11" xfId="0" applyFont="1" applyFill="1" applyBorder="1" applyAlignment="1">
      <alignment/>
    </xf>
    <xf numFmtId="0" fontId="6" fillId="0" borderId="8" xfId="0" applyFont="1" applyFill="1" applyBorder="1" applyAlignment="1">
      <alignment/>
    </xf>
    <xf numFmtId="44" fontId="6" fillId="0" borderId="6" xfId="19" applyFont="1" applyFill="1" applyBorder="1" applyAlignment="1">
      <alignment wrapText="1"/>
    </xf>
    <xf numFmtId="4" fontId="7" fillId="0" borderId="12" xfId="0" applyNumberFormat="1" applyFont="1" applyBorder="1" applyAlignment="1">
      <alignment/>
    </xf>
    <xf numFmtId="4" fontId="6" fillId="0" borderId="2" xfId="0" applyNumberFormat="1" applyFont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2" xfId="0" applyFont="1" applyFill="1" applyBorder="1" applyAlignment="1">
      <alignment/>
    </xf>
    <xf numFmtId="4" fontId="6" fillId="0" borderId="4" xfId="0" applyNumberFormat="1" applyFont="1" applyBorder="1" applyAlignment="1">
      <alignment horizontal="right"/>
    </xf>
    <xf numFmtId="4" fontId="6" fillId="0" borderId="5" xfId="0" applyNumberFormat="1" applyFont="1" applyBorder="1" applyAlignment="1">
      <alignment horizontal="right"/>
    </xf>
    <xf numFmtId="0" fontId="6" fillId="0" borderId="13" xfId="0" applyFont="1" applyFill="1" applyBorder="1" applyAlignment="1">
      <alignment/>
    </xf>
    <xf numFmtId="4" fontId="6" fillId="0" borderId="1" xfId="0" applyNumberFormat="1" applyFont="1" applyBorder="1" applyAlignment="1">
      <alignment/>
    </xf>
    <xf numFmtId="3" fontId="6" fillId="0" borderId="0" xfId="0" applyNumberFormat="1" applyFont="1" applyAlignment="1">
      <alignment/>
    </xf>
    <xf numFmtId="0" fontId="9" fillId="2" borderId="14" xfId="0" applyFont="1" applyFill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left"/>
    </xf>
    <xf numFmtId="0" fontId="7" fillId="0" borderId="17" xfId="0" applyFont="1" applyBorder="1" applyAlignment="1">
      <alignment horizontal="left"/>
    </xf>
    <xf numFmtId="0" fontId="7" fillId="0" borderId="18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0" fontId="7" fillId="0" borderId="19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5" fillId="0" borderId="0" xfId="0" applyFont="1" applyAlignment="1">
      <alignment horizontal="center"/>
    </xf>
    <xf numFmtId="0" fontId="3" fillId="2" borderId="21" xfId="0" applyFont="1" applyFill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52"/>
  <sheetViews>
    <sheetView tabSelected="1" workbookViewId="0" topLeftCell="C1">
      <selection activeCell="F2" sqref="F2"/>
    </sheetView>
  </sheetViews>
  <sheetFormatPr defaultColWidth="9.00390625" defaultRowHeight="12.75"/>
  <cols>
    <col min="1" max="1" width="7.00390625" style="1" hidden="1" customWidth="1"/>
    <col min="2" max="2" width="72.375" style="1" customWidth="1"/>
    <col min="3" max="4" width="29.875" style="1" customWidth="1"/>
    <col min="5" max="8" width="26.00390625" style="1" customWidth="1"/>
    <col min="9" max="16384" width="9.125" style="1" customWidth="1"/>
  </cols>
  <sheetData>
    <row r="1" spans="5:8" ht="15">
      <c r="E1" s="2"/>
      <c r="F1" s="2"/>
      <c r="G1" s="2"/>
      <c r="H1" s="2" t="s">
        <v>234</v>
      </c>
    </row>
    <row r="2" spans="5:8" ht="15">
      <c r="E2" s="2"/>
      <c r="F2" s="2"/>
      <c r="G2" s="2"/>
      <c r="H2" s="2" t="s">
        <v>226</v>
      </c>
    </row>
    <row r="3" spans="2:8" ht="18">
      <c r="B3" s="42" t="s">
        <v>132</v>
      </c>
      <c r="C3" s="42"/>
      <c r="D3" s="42"/>
      <c r="E3" s="42"/>
      <c r="F3" s="42"/>
      <c r="G3" s="42"/>
      <c r="H3" s="42" t="s">
        <v>128</v>
      </c>
    </row>
    <row r="4" spans="2:8" ht="18">
      <c r="B4" s="42" t="s">
        <v>233</v>
      </c>
      <c r="C4" s="42"/>
      <c r="D4" s="42"/>
      <c r="E4" s="42"/>
      <c r="F4" s="42"/>
      <c r="G4" s="42"/>
      <c r="H4" s="42"/>
    </row>
    <row r="5" spans="2:8" ht="18">
      <c r="B5" s="42" t="s">
        <v>9</v>
      </c>
      <c r="C5" s="42"/>
      <c r="D5" s="42"/>
      <c r="E5" s="42"/>
      <c r="F5" s="42"/>
      <c r="G5" s="42"/>
      <c r="H5" s="42"/>
    </row>
    <row r="6" spans="5:8" ht="13.5" customHeight="1" thickBot="1">
      <c r="E6" s="2"/>
      <c r="F6" s="2"/>
      <c r="G6" s="2"/>
      <c r="H6" s="2" t="s">
        <v>222</v>
      </c>
    </row>
    <row r="7" spans="2:8" ht="20.25" customHeight="1">
      <c r="B7" s="43" t="s">
        <v>126</v>
      </c>
      <c r="C7" s="44"/>
      <c r="D7" s="45"/>
      <c r="E7" s="33" t="s">
        <v>224</v>
      </c>
      <c r="F7" s="33" t="s">
        <v>229</v>
      </c>
      <c r="G7" s="33" t="s">
        <v>228</v>
      </c>
      <c r="H7" s="33" t="s">
        <v>227</v>
      </c>
    </row>
    <row r="8" spans="2:8" ht="18" customHeight="1">
      <c r="B8" s="46"/>
      <c r="C8" s="47"/>
      <c r="D8" s="48"/>
      <c r="E8" s="34"/>
      <c r="F8" s="34"/>
      <c r="G8" s="34"/>
      <c r="H8" s="34"/>
    </row>
    <row r="9" spans="2:8" ht="38.25" customHeight="1" thickBot="1">
      <c r="B9" s="49"/>
      <c r="C9" s="50"/>
      <c r="D9" s="51"/>
      <c r="E9" s="35"/>
      <c r="F9" s="35"/>
      <c r="G9" s="35"/>
      <c r="H9" s="35"/>
    </row>
    <row r="10" spans="2:8" s="3" customFormat="1" ht="30" customHeight="1" thickBot="1">
      <c r="B10" s="39" t="s">
        <v>0</v>
      </c>
      <c r="C10" s="40"/>
      <c r="D10" s="41"/>
      <c r="E10" s="4">
        <v>101151</v>
      </c>
      <c r="F10" s="4">
        <f>SUM(F11:F26)</f>
        <v>575</v>
      </c>
      <c r="G10" s="4">
        <f>SUM(G11:G26)</f>
        <v>338</v>
      </c>
      <c r="H10" s="4">
        <f>SUM(H11:H26)</f>
        <v>102064</v>
      </c>
    </row>
    <row r="11" spans="1:8" s="3" customFormat="1" ht="30" customHeight="1">
      <c r="A11" s="3">
        <v>311032</v>
      </c>
      <c r="B11" s="5" t="s">
        <v>133</v>
      </c>
      <c r="C11" s="6" t="s">
        <v>37</v>
      </c>
      <c r="D11" s="6" t="s">
        <v>22</v>
      </c>
      <c r="E11" s="7">
        <v>3554</v>
      </c>
      <c r="F11" s="7">
        <v>74</v>
      </c>
      <c r="G11" s="7">
        <v>-19</v>
      </c>
      <c r="H11" s="7">
        <f>SUM(E11:G11)</f>
        <v>3609</v>
      </c>
    </row>
    <row r="12" spans="1:8" s="3" customFormat="1" ht="30" customHeight="1">
      <c r="A12" s="3">
        <v>311030</v>
      </c>
      <c r="B12" s="8" t="s">
        <v>134</v>
      </c>
      <c r="C12" s="9" t="s">
        <v>39</v>
      </c>
      <c r="D12" s="9" t="s">
        <v>10</v>
      </c>
      <c r="E12" s="10">
        <v>10565</v>
      </c>
      <c r="F12" s="10">
        <v>0</v>
      </c>
      <c r="G12" s="10">
        <v>0</v>
      </c>
      <c r="H12" s="10">
        <f aca="true" t="shared" si="0" ref="H12:H26">SUM(E12:G12)</f>
        <v>10565</v>
      </c>
    </row>
    <row r="13" spans="1:8" s="3" customFormat="1" ht="30" customHeight="1">
      <c r="A13" s="3">
        <v>311029</v>
      </c>
      <c r="B13" s="8" t="s">
        <v>225</v>
      </c>
      <c r="C13" s="9" t="s">
        <v>38</v>
      </c>
      <c r="D13" s="9" t="s">
        <v>10</v>
      </c>
      <c r="E13" s="10">
        <v>6807</v>
      </c>
      <c r="F13" s="10">
        <v>104</v>
      </c>
      <c r="G13" s="10">
        <v>106</v>
      </c>
      <c r="H13" s="10">
        <f t="shared" si="0"/>
        <v>7017</v>
      </c>
    </row>
    <row r="14" spans="1:8" s="3" customFormat="1" ht="30" customHeight="1">
      <c r="A14" s="3">
        <v>311087</v>
      </c>
      <c r="B14" s="8" t="s">
        <v>135</v>
      </c>
      <c r="C14" s="9" t="s">
        <v>40</v>
      </c>
      <c r="D14" s="9" t="s">
        <v>11</v>
      </c>
      <c r="E14" s="10">
        <v>7594</v>
      </c>
      <c r="F14" s="10">
        <v>97</v>
      </c>
      <c r="G14" s="10">
        <v>-39</v>
      </c>
      <c r="H14" s="10">
        <f t="shared" si="0"/>
        <v>7652</v>
      </c>
    </row>
    <row r="15" spans="1:8" s="3" customFormat="1" ht="30" customHeight="1">
      <c r="A15" s="3">
        <v>311088</v>
      </c>
      <c r="B15" s="8" t="s">
        <v>136</v>
      </c>
      <c r="C15" s="9" t="s">
        <v>41</v>
      </c>
      <c r="D15" s="9" t="s">
        <v>27</v>
      </c>
      <c r="E15" s="10">
        <v>3447</v>
      </c>
      <c r="F15" s="10">
        <v>0</v>
      </c>
      <c r="G15" s="10">
        <v>83</v>
      </c>
      <c r="H15" s="10">
        <f t="shared" si="0"/>
        <v>3530</v>
      </c>
    </row>
    <row r="16" spans="1:8" s="3" customFormat="1" ht="30" customHeight="1">
      <c r="A16" s="3">
        <v>311086</v>
      </c>
      <c r="B16" s="8" t="s">
        <v>137</v>
      </c>
      <c r="C16" s="11" t="s">
        <v>42</v>
      </c>
      <c r="D16" s="11" t="s">
        <v>12</v>
      </c>
      <c r="E16" s="10">
        <v>3411</v>
      </c>
      <c r="F16" s="10">
        <v>0</v>
      </c>
      <c r="G16" s="10">
        <v>238</v>
      </c>
      <c r="H16" s="10">
        <f t="shared" si="0"/>
        <v>3649</v>
      </c>
    </row>
    <row r="17" spans="1:8" s="3" customFormat="1" ht="30" customHeight="1">
      <c r="A17" s="3">
        <v>311085</v>
      </c>
      <c r="B17" s="8" t="s">
        <v>138</v>
      </c>
      <c r="C17" s="11" t="s">
        <v>43</v>
      </c>
      <c r="D17" s="11" t="s">
        <v>13</v>
      </c>
      <c r="E17" s="10">
        <v>1751</v>
      </c>
      <c r="F17" s="10">
        <v>81</v>
      </c>
      <c r="G17" s="10">
        <v>-30</v>
      </c>
      <c r="H17" s="10">
        <f t="shared" si="0"/>
        <v>1802</v>
      </c>
    </row>
    <row r="18" spans="1:8" s="3" customFormat="1" ht="30" customHeight="1">
      <c r="A18" s="3">
        <v>311082</v>
      </c>
      <c r="B18" s="8" t="s">
        <v>139</v>
      </c>
      <c r="C18" s="9" t="s">
        <v>44</v>
      </c>
      <c r="D18" s="9" t="s">
        <v>14</v>
      </c>
      <c r="E18" s="10">
        <v>7329</v>
      </c>
      <c r="F18" s="10">
        <v>54</v>
      </c>
      <c r="G18" s="10">
        <v>130</v>
      </c>
      <c r="H18" s="10">
        <f t="shared" si="0"/>
        <v>7513</v>
      </c>
    </row>
    <row r="19" spans="1:8" s="3" customFormat="1" ht="30" customHeight="1">
      <c r="A19" s="3">
        <v>311059</v>
      </c>
      <c r="B19" s="8" t="s">
        <v>140</v>
      </c>
      <c r="C19" s="9" t="s">
        <v>45</v>
      </c>
      <c r="D19" s="9" t="s">
        <v>15</v>
      </c>
      <c r="E19" s="10">
        <v>9781</v>
      </c>
      <c r="F19" s="10">
        <v>0</v>
      </c>
      <c r="G19" s="10">
        <v>-118</v>
      </c>
      <c r="H19" s="10">
        <f t="shared" si="0"/>
        <v>9663</v>
      </c>
    </row>
    <row r="20" spans="1:8" s="3" customFormat="1" ht="30" customHeight="1">
      <c r="A20" s="3">
        <v>311058</v>
      </c>
      <c r="B20" s="8" t="s">
        <v>141</v>
      </c>
      <c r="C20" s="9" t="s">
        <v>46</v>
      </c>
      <c r="D20" s="9" t="s">
        <v>16</v>
      </c>
      <c r="E20" s="10">
        <v>16972</v>
      </c>
      <c r="F20" s="10">
        <v>121</v>
      </c>
      <c r="G20" s="10">
        <v>-125</v>
      </c>
      <c r="H20" s="10">
        <f t="shared" si="0"/>
        <v>16968</v>
      </c>
    </row>
    <row r="21" spans="1:8" s="3" customFormat="1" ht="30" customHeight="1">
      <c r="A21" s="3">
        <v>311116</v>
      </c>
      <c r="B21" s="8" t="s">
        <v>142</v>
      </c>
      <c r="C21" s="9" t="s">
        <v>232</v>
      </c>
      <c r="D21" s="9" t="s">
        <v>17</v>
      </c>
      <c r="E21" s="10">
        <v>7285</v>
      </c>
      <c r="F21" s="10">
        <v>0</v>
      </c>
      <c r="G21" s="10">
        <v>-27</v>
      </c>
      <c r="H21" s="10">
        <f t="shared" si="0"/>
        <v>7258</v>
      </c>
    </row>
    <row r="22" spans="1:8" s="3" customFormat="1" ht="30" customHeight="1">
      <c r="A22" s="3">
        <v>311114</v>
      </c>
      <c r="B22" s="8" t="s">
        <v>143</v>
      </c>
      <c r="C22" s="11" t="s">
        <v>47</v>
      </c>
      <c r="D22" s="11" t="s">
        <v>18</v>
      </c>
      <c r="E22" s="10">
        <v>4394</v>
      </c>
      <c r="F22" s="10">
        <v>44</v>
      </c>
      <c r="G22" s="10">
        <v>118</v>
      </c>
      <c r="H22" s="10">
        <f t="shared" si="0"/>
        <v>4556</v>
      </c>
    </row>
    <row r="23" spans="1:8" s="3" customFormat="1" ht="30" customHeight="1">
      <c r="A23" s="3">
        <v>311111</v>
      </c>
      <c r="B23" s="8" t="s">
        <v>144</v>
      </c>
      <c r="C23" s="9" t="s">
        <v>48</v>
      </c>
      <c r="D23" s="9" t="s">
        <v>19</v>
      </c>
      <c r="E23" s="10">
        <v>2726</v>
      </c>
      <c r="F23" s="10">
        <v>0</v>
      </c>
      <c r="G23" s="10">
        <v>-19</v>
      </c>
      <c r="H23" s="10">
        <f t="shared" si="0"/>
        <v>2707</v>
      </c>
    </row>
    <row r="24" spans="1:8" s="3" customFormat="1" ht="30" customHeight="1">
      <c r="A24" s="3">
        <v>311113</v>
      </c>
      <c r="B24" s="8" t="s">
        <v>145</v>
      </c>
      <c r="C24" s="9" t="s">
        <v>97</v>
      </c>
      <c r="D24" s="9" t="s">
        <v>20</v>
      </c>
      <c r="E24" s="10">
        <v>2654</v>
      </c>
      <c r="F24" s="10">
        <v>0</v>
      </c>
      <c r="G24" s="10">
        <v>6</v>
      </c>
      <c r="H24" s="10">
        <f t="shared" si="0"/>
        <v>2660</v>
      </c>
    </row>
    <row r="25" spans="1:8" s="3" customFormat="1" ht="30" customHeight="1">
      <c r="A25" s="3">
        <v>311112</v>
      </c>
      <c r="B25" s="8" t="s">
        <v>146</v>
      </c>
      <c r="C25" s="9" t="s">
        <v>49</v>
      </c>
      <c r="D25" s="9" t="s">
        <v>26</v>
      </c>
      <c r="E25" s="10">
        <v>3141</v>
      </c>
      <c r="F25" s="10">
        <v>0</v>
      </c>
      <c r="G25" s="10">
        <v>-6</v>
      </c>
      <c r="H25" s="10">
        <f t="shared" si="0"/>
        <v>3135</v>
      </c>
    </row>
    <row r="26" spans="1:8" s="3" customFormat="1" ht="30" customHeight="1">
      <c r="A26" s="3">
        <v>311031</v>
      </c>
      <c r="B26" s="8" t="s">
        <v>221</v>
      </c>
      <c r="C26" s="12" t="s">
        <v>127</v>
      </c>
      <c r="D26" s="12" t="s">
        <v>21</v>
      </c>
      <c r="E26" s="7">
        <v>9740</v>
      </c>
      <c r="F26" s="7">
        <v>0</v>
      </c>
      <c r="G26" s="7">
        <v>40</v>
      </c>
      <c r="H26" s="7">
        <f t="shared" si="0"/>
        <v>9780</v>
      </c>
    </row>
    <row r="27" spans="2:8" s="3" customFormat="1" ht="30" customHeight="1" thickBot="1">
      <c r="B27" s="39" t="s">
        <v>2</v>
      </c>
      <c r="C27" s="40"/>
      <c r="D27" s="41"/>
      <c r="E27" s="4">
        <v>260196</v>
      </c>
      <c r="F27" s="4">
        <f>SUM(F28:F41)</f>
        <v>54</v>
      </c>
      <c r="G27" s="4">
        <f>SUM(G28:G41)</f>
        <v>479</v>
      </c>
      <c r="H27" s="4">
        <f>SUM(H28:H41)</f>
        <v>260729</v>
      </c>
    </row>
    <row r="28" spans="1:8" s="3" customFormat="1" ht="30" customHeight="1">
      <c r="A28" s="3">
        <v>312035</v>
      </c>
      <c r="B28" s="12" t="s">
        <v>220</v>
      </c>
      <c r="C28" s="12" t="s">
        <v>50</v>
      </c>
      <c r="D28" s="12" t="s">
        <v>10</v>
      </c>
      <c r="E28" s="7">
        <v>20083</v>
      </c>
      <c r="F28" s="7">
        <v>0</v>
      </c>
      <c r="G28" s="7">
        <v>70</v>
      </c>
      <c r="H28" s="7">
        <f aca="true" t="shared" si="1" ref="H28:H41">SUM(E28:G28)</f>
        <v>20153</v>
      </c>
    </row>
    <row r="29" spans="1:8" s="3" customFormat="1" ht="30" customHeight="1">
      <c r="A29" s="3">
        <v>312033</v>
      </c>
      <c r="B29" s="9" t="s">
        <v>147</v>
      </c>
      <c r="C29" s="9" t="s">
        <v>51</v>
      </c>
      <c r="D29" s="9" t="s">
        <v>21</v>
      </c>
      <c r="E29" s="10">
        <v>13573</v>
      </c>
      <c r="F29" s="10">
        <v>0</v>
      </c>
      <c r="G29" s="10">
        <v>37</v>
      </c>
      <c r="H29" s="10">
        <f t="shared" si="1"/>
        <v>13610</v>
      </c>
    </row>
    <row r="30" spans="1:8" s="3" customFormat="1" ht="30" customHeight="1">
      <c r="A30" s="3">
        <v>312034</v>
      </c>
      <c r="B30" s="17" t="s">
        <v>148</v>
      </c>
      <c r="C30" s="9" t="s">
        <v>52</v>
      </c>
      <c r="D30" s="9" t="s">
        <v>22</v>
      </c>
      <c r="E30" s="10">
        <v>29076</v>
      </c>
      <c r="F30" s="10">
        <v>0</v>
      </c>
      <c r="G30" s="10">
        <v>-51</v>
      </c>
      <c r="H30" s="10">
        <f t="shared" si="1"/>
        <v>29025</v>
      </c>
    </row>
    <row r="31" spans="1:8" s="3" customFormat="1" ht="30" customHeight="1">
      <c r="A31" s="3">
        <v>312003</v>
      </c>
      <c r="B31" s="9" t="s">
        <v>149</v>
      </c>
      <c r="C31" s="9" t="s">
        <v>59</v>
      </c>
      <c r="D31" s="9" t="s">
        <v>23</v>
      </c>
      <c r="E31" s="10">
        <v>31175</v>
      </c>
      <c r="F31" s="10">
        <v>0</v>
      </c>
      <c r="G31" s="10">
        <v>115</v>
      </c>
      <c r="H31" s="10">
        <f t="shared" si="1"/>
        <v>31290</v>
      </c>
    </row>
    <row r="32" spans="1:8" s="3" customFormat="1" ht="30" customHeight="1">
      <c r="A32" s="3">
        <v>312004</v>
      </c>
      <c r="B32" s="9" t="s">
        <v>150</v>
      </c>
      <c r="C32" s="9" t="s">
        <v>53</v>
      </c>
      <c r="D32" s="9" t="s">
        <v>24</v>
      </c>
      <c r="E32" s="10">
        <v>24689</v>
      </c>
      <c r="F32" s="10">
        <v>54</v>
      </c>
      <c r="G32" s="10">
        <v>9</v>
      </c>
      <c r="H32" s="10">
        <f t="shared" si="1"/>
        <v>24752</v>
      </c>
    </row>
    <row r="33" spans="1:8" s="3" customFormat="1" ht="30" customHeight="1">
      <c r="A33" s="3">
        <v>312089</v>
      </c>
      <c r="B33" s="9" t="s">
        <v>151</v>
      </c>
      <c r="C33" s="9" t="s">
        <v>54</v>
      </c>
      <c r="D33" s="9" t="s">
        <v>27</v>
      </c>
      <c r="E33" s="10">
        <v>13200</v>
      </c>
      <c r="F33" s="10">
        <v>0</v>
      </c>
      <c r="G33" s="10">
        <v>8</v>
      </c>
      <c r="H33" s="10">
        <f t="shared" si="1"/>
        <v>13208</v>
      </c>
    </row>
    <row r="34" spans="1:8" s="3" customFormat="1" ht="30" customHeight="1">
      <c r="A34" s="3">
        <v>312090</v>
      </c>
      <c r="B34" s="9" t="s">
        <v>152</v>
      </c>
      <c r="C34" s="9" t="s">
        <v>55</v>
      </c>
      <c r="D34" s="9" t="s">
        <v>13</v>
      </c>
      <c r="E34" s="10">
        <v>6086</v>
      </c>
      <c r="F34" s="10">
        <v>0</v>
      </c>
      <c r="G34" s="10">
        <v>40</v>
      </c>
      <c r="H34" s="10">
        <f t="shared" si="1"/>
        <v>6126</v>
      </c>
    </row>
    <row r="35" spans="1:8" s="3" customFormat="1" ht="30" customHeight="1">
      <c r="A35" s="3">
        <v>312091</v>
      </c>
      <c r="B35" s="9" t="s">
        <v>153</v>
      </c>
      <c r="C35" s="9" t="s">
        <v>56</v>
      </c>
      <c r="D35" s="9" t="s">
        <v>11</v>
      </c>
      <c r="E35" s="10">
        <v>17999</v>
      </c>
      <c r="F35" s="10">
        <v>0</v>
      </c>
      <c r="G35" s="10">
        <v>32</v>
      </c>
      <c r="H35" s="10">
        <f t="shared" si="1"/>
        <v>18031</v>
      </c>
    </row>
    <row r="36" spans="1:8" s="3" customFormat="1" ht="30" customHeight="1">
      <c r="A36" s="3">
        <v>312061</v>
      </c>
      <c r="B36" s="9" t="s">
        <v>154</v>
      </c>
      <c r="C36" s="9" t="s">
        <v>57</v>
      </c>
      <c r="D36" s="9" t="s">
        <v>15</v>
      </c>
      <c r="E36" s="10">
        <v>20706</v>
      </c>
      <c r="F36" s="10">
        <v>0</v>
      </c>
      <c r="G36" s="10">
        <v>64</v>
      </c>
      <c r="H36" s="10">
        <f t="shared" si="1"/>
        <v>20770</v>
      </c>
    </row>
    <row r="37" spans="1:8" s="3" customFormat="1" ht="30" customHeight="1">
      <c r="A37" s="3">
        <v>312062</v>
      </c>
      <c r="B37" s="9" t="s">
        <v>155</v>
      </c>
      <c r="C37" s="9" t="s">
        <v>58</v>
      </c>
      <c r="D37" s="9" t="s">
        <v>25</v>
      </c>
      <c r="E37" s="10">
        <v>22394</v>
      </c>
      <c r="F37" s="10">
        <v>0</v>
      </c>
      <c r="G37" s="10">
        <v>51</v>
      </c>
      <c r="H37" s="10">
        <f t="shared" si="1"/>
        <v>22445</v>
      </c>
    </row>
    <row r="38" spans="1:8" s="3" customFormat="1" ht="30" customHeight="1">
      <c r="A38" s="3">
        <v>312120</v>
      </c>
      <c r="B38" s="9" t="s">
        <v>156</v>
      </c>
      <c r="C38" s="9" t="s">
        <v>223</v>
      </c>
      <c r="D38" s="9" t="s">
        <v>18</v>
      </c>
      <c r="E38" s="10">
        <v>13274</v>
      </c>
      <c r="F38" s="10">
        <v>0</v>
      </c>
      <c r="G38" s="10">
        <v>37</v>
      </c>
      <c r="H38" s="10">
        <f t="shared" si="1"/>
        <v>13311</v>
      </c>
    </row>
    <row r="39" spans="1:8" s="3" customFormat="1" ht="30" customHeight="1">
      <c r="A39" s="3">
        <v>312117</v>
      </c>
      <c r="B39" s="17" t="s">
        <v>157</v>
      </c>
      <c r="C39" s="9" t="s">
        <v>60</v>
      </c>
      <c r="D39" s="9" t="s">
        <v>26</v>
      </c>
      <c r="E39" s="10">
        <v>16533</v>
      </c>
      <c r="F39" s="10">
        <v>0</v>
      </c>
      <c r="G39" s="10">
        <v>-17</v>
      </c>
      <c r="H39" s="10">
        <f t="shared" si="1"/>
        <v>16516</v>
      </c>
    </row>
    <row r="40" spans="1:8" s="3" customFormat="1" ht="30" customHeight="1">
      <c r="A40" s="3">
        <v>312118</v>
      </c>
      <c r="B40" s="9" t="s">
        <v>158</v>
      </c>
      <c r="C40" s="9" t="s">
        <v>61</v>
      </c>
      <c r="D40" s="9" t="s">
        <v>17</v>
      </c>
      <c r="E40" s="10">
        <v>13469</v>
      </c>
      <c r="F40" s="10">
        <v>0</v>
      </c>
      <c r="G40" s="10">
        <v>1</v>
      </c>
      <c r="H40" s="10">
        <f t="shared" si="1"/>
        <v>13470</v>
      </c>
    </row>
    <row r="41" spans="1:8" s="3" customFormat="1" ht="30" customHeight="1" thickBot="1">
      <c r="A41" s="3">
        <v>312119</v>
      </c>
      <c r="B41" s="13" t="s">
        <v>159</v>
      </c>
      <c r="C41" s="14" t="s">
        <v>62</v>
      </c>
      <c r="D41" s="15" t="s">
        <v>19</v>
      </c>
      <c r="E41" s="16">
        <v>17939</v>
      </c>
      <c r="F41" s="16">
        <v>0</v>
      </c>
      <c r="G41" s="16">
        <v>83</v>
      </c>
      <c r="H41" s="16">
        <f t="shared" si="1"/>
        <v>18022</v>
      </c>
    </row>
    <row r="42" spans="2:8" s="3" customFormat="1" ht="30" customHeight="1" thickBot="1">
      <c r="B42" s="39" t="s">
        <v>3</v>
      </c>
      <c r="C42" s="40"/>
      <c r="D42" s="41"/>
      <c r="E42" s="4">
        <v>418986</v>
      </c>
      <c r="F42" s="4">
        <f>SUM(F43:F59)</f>
        <v>445</v>
      </c>
      <c r="G42" s="4">
        <f>SUM(G43:G59)</f>
        <v>620</v>
      </c>
      <c r="H42" s="4">
        <f>SUM(H43:H59)</f>
        <v>420051</v>
      </c>
    </row>
    <row r="43" spans="1:8" s="3" customFormat="1" ht="30" customHeight="1">
      <c r="A43" s="3">
        <v>315047</v>
      </c>
      <c r="B43" s="18" t="s">
        <v>160</v>
      </c>
      <c r="C43" s="12" t="s">
        <v>63</v>
      </c>
      <c r="D43" s="12" t="s">
        <v>21</v>
      </c>
      <c r="E43" s="7">
        <v>17047</v>
      </c>
      <c r="F43" s="7">
        <v>45</v>
      </c>
      <c r="G43" s="7">
        <v>-259</v>
      </c>
      <c r="H43" s="7">
        <f aca="true" t="shared" si="2" ref="H43:H59">SUM(E43:G43)</f>
        <v>16833</v>
      </c>
    </row>
    <row r="44" spans="1:8" s="3" customFormat="1" ht="30" customHeight="1">
      <c r="A44" s="3">
        <v>312040</v>
      </c>
      <c r="B44" s="19" t="s">
        <v>161</v>
      </c>
      <c r="C44" s="19" t="s">
        <v>64</v>
      </c>
      <c r="D44" s="19" t="s">
        <v>10</v>
      </c>
      <c r="E44" s="10">
        <v>12590</v>
      </c>
      <c r="F44" s="10">
        <v>0</v>
      </c>
      <c r="G44" s="10">
        <v>145</v>
      </c>
      <c r="H44" s="10">
        <f t="shared" si="2"/>
        <v>12735</v>
      </c>
    </row>
    <row r="45" spans="1:8" s="3" customFormat="1" ht="30" customHeight="1">
      <c r="A45" s="3">
        <v>312042</v>
      </c>
      <c r="B45" s="20" t="s">
        <v>162</v>
      </c>
      <c r="C45" s="19" t="s">
        <v>65</v>
      </c>
      <c r="D45" s="19" t="s">
        <v>10</v>
      </c>
      <c r="E45" s="10">
        <v>17824</v>
      </c>
      <c r="F45" s="10">
        <v>0</v>
      </c>
      <c r="G45" s="10">
        <v>-47</v>
      </c>
      <c r="H45" s="10">
        <f t="shared" si="2"/>
        <v>17777</v>
      </c>
    </row>
    <row r="46" spans="1:8" s="3" customFormat="1" ht="30" customHeight="1">
      <c r="A46" s="3">
        <v>312005</v>
      </c>
      <c r="B46" s="20" t="s">
        <v>163</v>
      </c>
      <c r="C46" s="19" t="s">
        <v>66</v>
      </c>
      <c r="D46" s="19" t="s">
        <v>23</v>
      </c>
      <c r="E46" s="10">
        <v>14343</v>
      </c>
      <c r="F46" s="10">
        <v>0</v>
      </c>
      <c r="G46" s="10">
        <v>9</v>
      </c>
      <c r="H46" s="10">
        <f t="shared" si="2"/>
        <v>14352</v>
      </c>
    </row>
    <row r="47" spans="1:8" s="3" customFormat="1" ht="30" customHeight="1">
      <c r="A47" s="3">
        <v>312006</v>
      </c>
      <c r="B47" s="19" t="s">
        <v>164</v>
      </c>
      <c r="C47" s="19" t="s">
        <v>124</v>
      </c>
      <c r="D47" s="19" t="s">
        <v>23</v>
      </c>
      <c r="E47" s="10">
        <v>23925</v>
      </c>
      <c r="F47" s="10">
        <v>0</v>
      </c>
      <c r="G47" s="10">
        <v>1</v>
      </c>
      <c r="H47" s="10">
        <f t="shared" si="2"/>
        <v>23926</v>
      </c>
    </row>
    <row r="48" spans="1:8" s="3" customFormat="1" ht="30" customHeight="1">
      <c r="A48" s="3">
        <v>312007</v>
      </c>
      <c r="B48" s="20" t="s">
        <v>165</v>
      </c>
      <c r="C48" s="19" t="s">
        <v>67</v>
      </c>
      <c r="D48" s="19" t="s">
        <v>23</v>
      </c>
      <c r="E48" s="10">
        <v>19781</v>
      </c>
      <c r="F48" s="10">
        <v>59</v>
      </c>
      <c r="G48" s="10">
        <v>-35</v>
      </c>
      <c r="H48" s="10">
        <f t="shared" si="2"/>
        <v>19805</v>
      </c>
    </row>
    <row r="49" spans="1:8" s="3" customFormat="1" ht="30" customHeight="1">
      <c r="A49" s="3">
        <v>312010</v>
      </c>
      <c r="B49" s="20" t="s">
        <v>166</v>
      </c>
      <c r="C49" s="19" t="s">
        <v>68</v>
      </c>
      <c r="D49" s="19" t="s">
        <v>23</v>
      </c>
      <c r="E49" s="10">
        <v>14530</v>
      </c>
      <c r="F49" s="10">
        <v>0</v>
      </c>
      <c r="G49" s="10">
        <v>276</v>
      </c>
      <c r="H49" s="10">
        <f t="shared" si="2"/>
        <v>14806</v>
      </c>
    </row>
    <row r="50" spans="1:8" s="3" customFormat="1" ht="30" customHeight="1">
      <c r="A50" s="3">
        <v>312092</v>
      </c>
      <c r="B50" s="19" t="s">
        <v>167</v>
      </c>
      <c r="C50" s="19" t="s">
        <v>69</v>
      </c>
      <c r="D50" s="19" t="s">
        <v>11</v>
      </c>
      <c r="E50" s="10">
        <v>12939</v>
      </c>
      <c r="F50" s="10">
        <v>0</v>
      </c>
      <c r="G50" s="10">
        <v>1</v>
      </c>
      <c r="H50" s="10">
        <f t="shared" si="2"/>
        <v>12940</v>
      </c>
    </row>
    <row r="51" spans="1:8" s="3" customFormat="1" ht="30" customHeight="1">
      <c r="A51" s="3">
        <v>312098</v>
      </c>
      <c r="B51" s="20" t="s">
        <v>129</v>
      </c>
      <c r="C51" s="19" t="s">
        <v>70</v>
      </c>
      <c r="D51" s="19" t="s">
        <v>27</v>
      </c>
      <c r="E51" s="10">
        <v>59763</v>
      </c>
      <c r="F51" s="10">
        <v>28</v>
      </c>
      <c r="G51" s="10">
        <v>-139</v>
      </c>
      <c r="H51" s="10">
        <f t="shared" si="2"/>
        <v>59652</v>
      </c>
    </row>
    <row r="52" spans="1:8" s="3" customFormat="1" ht="30" customHeight="1">
      <c r="A52" s="3">
        <v>312063</v>
      </c>
      <c r="B52" s="20" t="s">
        <v>168</v>
      </c>
      <c r="C52" s="19" t="s">
        <v>71</v>
      </c>
      <c r="D52" s="19" t="s">
        <v>16</v>
      </c>
      <c r="E52" s="10">
        <v>16333</v>
      </c>
      <c r="F52" s="10">
        <v>0</v>
      </c>
      <c r="G52" s="10">
        <v>-25</v>
      </c>
      <c r="H52" s="10">
        <f t="shared" si="2"/>
        <v>16308</v>
      </c>
    </row>
    <row r="53" spans="1:8" s="3" customFormat="1" ht="30" customHeight="1">
      <c r="A53" s="3">
        <v>312067</v>
      </c>
      <c r="B53" s="20" t="s">
        <v>169</v>
      </c>
      <c r="C53" s="19" t="s">
        <v>72</v>
      </c>
      <c r="D53" s="19" t="s">
        <v>16</v>
      </c>
      <c r="E53" s="10">
        <v>26869</v>
      </c>
      <c r="F53" s="10">
        <v>0</v>
      </c>
      <c r="G53" s="10">
        <v>630</v>
      </c>
      <c r="H53" s="10">
        <f t="shared" si="2"/>
        <v>27499</v>
      </c>
    </row>
    <row r="54" spans="1:8" s="3" customFormat="1" ht="30" customHeight="1">
      <c r="A54" s="3">
        <v>312068</v>
      </c>
      <c r="B54" s="20" t="s">
        <v>170</v>
      </c>
      <c r="C54" s="19" t="s">
        <v>73</v>
      </c>
      <c r="D54" s="19" t="s">
        <v>16</v>
      </c>
      <c r="E54" s="10">
        <v>44756</v>
      </c>
      <c r="F54" s="10">
        <v>0</v>
      </c>
      <c r="G54" s="10">
        <v>-35</v>
      </c>
      <c r="H54" s="10">
        <f t="shared" si="2"/>
        <v>44721</v>
      </c>
    </row>
    <row r="55" spans="1:8" s="3" customFormat="1" ht="30" customHeight="1">
      <c r="A55" s="3">
        <v>312069</v>
      </c>
      <c r="B55" s="20" t="s">
        <v>171</v>
      </c>
      <c r="C55" s="19" t="s">
        <v>74</v>
      </c>
      <c r="D55" s="19" t="s">
        <v>16</v>
      </c>
      <c r="E55" s="10">
        <v>29245</v>
      </c>
      <c r="F55" s="10">
        <v>115</v>
      </c>
      <c r="G55" s="10">
        <v>68</v>
      </c>
      <c r="H55" s="10">
        <f t="shared" si="2"/>
        <v>29428</v>
      </c>
    </row>
    <row r="56" spans="1:8" s="3" customFormat="1" ht="30" customHeight="1">
      <c r="A56" s="3">
        <v>312121</v>
      </c>
      <c r="B56" s="19" t="s">
        <v>172</v>
      </c>
      <c r="C56" s="19" t="s">
        <v>75</v>
      </c>
      <c r="D56" s="19" t="s">
        <v>17</v>
      </c>
      <c r="E56" s="10">
        <v>29582</v>
      </c>
      <c r="F56" s="10">
        <v>0</v>
      </c>
      <c r="G56" s="10">
        <v>-8</v>
      </c>
      <c r="H56" s="10">
        <f t="shared" si="2"/>
        <v>29574</v>
      </c>
    </row>
    <row r="57" spans="1:8" s="3" customFormat="1" ht="30" customHeight="1">
      <c r="A57" s="3">
        <v>315133</v>
      </c>
      <c r="B57" s="19" t="s">
        <v>173</v>
      </c>
      <c r="C57" s="19" t="s">
        <v>76</v>
      </c>
      <c r="D57" s="19" t="s">
        <v>19</v>
      </c>
      <c r="E57" s="10">
        <v>34926</v>
      </c>
      <c r="F57" s="10">
        <v>41</v>
      </c>
      <c r="G57" s="10">
        <v>70</v>
      </c>
      <c r="H57" s="10">
        <f t="shared" si="2"/>
        <v>35037</v>
      </c>
    </row>
    <row r="58" spans="1:8" s="3" customFormat="1" ht="30" customHeight="1">
      <c r="A58" s="3">
        <v>312128</v>
      </c>
      <c r="B58" s="20" t="s">
        <v>174</v>
      </c>
      <c r="C58" s="19" t="s">
        <v>77</v>
      </c>
      <c r="D58" s="19" t="s">
        <v>18</v>
      </c>
      <c r="E58" s="10">
        <v>30679</v>
      </c>
      <c r="F58" s="10">
        <v>157</v>
      </c>
      <c r="G58" s="10">
        <v>-84</v>
      </c>
      <c r="H58" s="10">
        <f t="shared" si="2"/>
        <v>30752</v>
      </c>
    </row>
    <row r="59" spans="1:8" s="3" customFormat="1" ht="30" customHeight="1" thickBot="1">
      <c r="A59" s="3">
        <v>312129</v>
      </c>
      <c r="B59" s="13" t="s">
        <v>175</v>
      </c>
      <c r="C59" s="14" t="s">
        <v>123</v>
      </c>
      <c r="D59" s="15" t="s">
        <v>19</v>
      </c>
      <c r="E59" s="16">
        <v>13854</v>
      </c>
      <c r="F59" s="16">
        <v>0</v>
      </c>
      <c r="G59" s="16">
        <v>52</v>
      </c>
      <c r="H59" s="16">
        <f t="shared" si="2"/>
        <v>13906</v>
      </c>
    </row>
    <row r="60" spans="2:8" s="3" customFormat="1" ht="30" customHeight="1" thickBot="1">
      <c r="B60" s="39" t="s">
        <v>4</v>
      </c>
      <c r="C60" s="40"/>
      <c r="D60" s="41"/>
      <c r="E60" s="4">
        <v>454500</v>
      </c>
      <c r="F60" s="4">
        <f>SUM(F61:F76)</f>
        <v>203</v>
      </c>
      <c r="G60" s="4">
        <f>SUM(G61:G76)</f>
        <v>2232</v>
      </c>
      <c r="H60" s="4">
        <f>SUM(H61:H76)</f>
        <v>456935</v>
      </c>
    </row>
    <row r="61" spans="1:8" s="3" customFormat="1" ht="30" customHeight="1">
      <c r="A61" s="3">
        <v>312039</v>
      </c>
      <c r="B61" s="21" t="s">
        <v>176</v>
      </c>
      <c r="C61" s="22" t="s">
        <v>78</v>
      </c>
      <c r="D61" s="22" t="s">
        <v>21</v>
      </c>
      <c r="E61" s="7">
        <v>16730</v>
      </c>
      <c r="F61" s="7">
        <v>42</v>
      </c>
      <c r="G61" s="7">
        <v>190</v>
      </c>
      <c r="H61" s="7">
        <f aca="true" t="shared" si="3" ref="H61:H76">SUM(E61:G61)</f>
        <v>16962</v>
      </c>
    </row>
    <row r="62" spans="1:8" s="3" customFormat="1" ht="30" customHeight="1">
      <c r="A62" s="3">
        <v>312037</v>
      </c>
      <c r="B62" s="20" t="s">
        <v>177</v>
      </c>
      <c r="C62" s="19" t="s">
        <v>79</v>
      </c>
      <c r="D62" s="19" t="s">
        <v>10</v>
      </c>
      <c r="E62" s="10">
        <v>32943</v>
      </c>
      <c r="F62" s="10">
        <v>54</v>
      </c>
      <c r="G62" s="10">
        <v>455</v>
      </c>
      <c r="H62" s="10">
        <f t="shared" si="3"/>
        <v>33452</v>
      </c>
    </row>
    <row r="63" spans="1:8" s="3" customFormat="1" ht="30" customHeight="1">
      <c r="A63" s="3">
        <v>315048</v>
      </c>
      <c r="B63" s="23" t="s">
        <v>178</v>
      </c>
      <c r="C63" s="19" t="s">
        <v>80</v>
      </c>
      <c r="D63" s="19" t="s">
        <v>28</v>
      </c>
      <c r="E63" s="10">
        <v>27508</v>
      </c>
      <c r="F63" s="10">
        <v>0</v>
      </c>
      <c r="G63" s="10">
        <v>-100</v>
      </c>
      <c r="H63" s="10">
        <f t="shared" si="3"/>
        <v>27408</v>
      </c>
    </row>
    <row r="64" spans="1:8" s="3" customFormat="1" ht="30" customHeight="1">
      <c r="A64" s="3">
        <v>312015</v>
      </c>
      <c r="B64" s="20" t="s">
        <v>179</v>
      </c>
      <c r="C64" s="19" t="s">
        <v>81</v>
      </c>
      <c r="D64" s="19" t="s">
        <v>29</v>
      </c>
      <c r="E64" s="10">
        <v>43085</v>
      </c>
      <c r="F64" s="10">
        <v>0</v>
      </c>
      <c r="G64" s="10">
        <v>-367</v>
      </c>
      <c r="H64" s="10">
        <f t="shared" si="3"/>
        <v>42718</v>
      </c>
    </row>
    <row r="65" spans="1:8" s="3" customFormat="1" ht="30" customHeight="1">
      <c r="A65" s="3">
        <v>312143</v>
      </c>
      <c r="B65" s="20" t="s">
        <v>180</v>
      </c>
      <c r="C65" s="19" t="s">
        <v>82</v>
      </c>
      <c r="D65" s="19" t="s">
        <v>23</v>
      </c>
      <c r="E65" s="10">
        <v>17950</v>
      </c>
      <c r="F65" s="10">
        <v>0</v>
      </c>
      <c r="G65" s="10">
        <v>318</v>
      </c>
      <c r="H65" s="10">
        <f t="shared" si="3"/>
        <v>18268</v>
      </c>
    </row>
    <row r="66" spans="1:8" s="3" customFormat="1" ht="30" customHeight="1">
      <c r="A66" s="3">
        <v>312013</v>
      </c>
      <c r="B66" s="19" t="s">
        <v>181</v>
      </c>
      <c r="C66" s="19" t="s">
        <v>83</v>
      </c>
      <c r="D66" s="19" t="s">
        <v>23</v>
      </c>
      <c r="E66" s="10">
        <v>53296</v>
      </c>
      <c r="F66" s="10">
        <v>0</v>
      </c>
      <c r="G66" s="10">
        <v>-460</v>
      </c>
      <c r="H66" s="10">
        <f t="shared" si="3"/>
        <v>52836</v>
      </c>
    </row>
    <row r="67" spans="1:8" s="3" customFormat="1" ht="30" customHeight="1">
      <c r="A67" s="3">
        <v>312014</v>
      </c>
      <c r="B67" s="20" t="s">
        <v>182</v>
      </c>
      <c r="C67" s="19" t="s">
        <v>84</v>
      </c>
      <c r="D67" s="19" t="s">
        <v>23</v>
      </c>
      <c r="E67" s="10">
        <v>22942</v>
      </c>
      <c r="F67" s="10">
        <v>0</v>
      </c>
      <c r="G67" s="10">
        <v>-161</v>
      </c>
      <c r="H67" s="10">
        <f t="shared" si="3"/>
        <v>22781</v>
      </c>
    </row>
    <row r="68" spans="1:8" s="3" customFormat="1" ht="30" customHeight="1">
      <c r="A68" s="3">
        <v>312012</v>
      </c>
      <c r="B68" s="20" t="s">
        <v>183</v>
      </c>
      <c r="C68" s="19" t="s">
        <v>85</v>
      </c>
      <c r="D68" s="19" t="s">
        <v>23</v>
      </c>
      <c r="E68" s="10">
        <v>29900</v>
      </c>
      <c r="F68" s="10">
        <v>0</v>
      </c>
      <c r="G68" s="10">
        <v>804</v>
      </c>
      <c r="H68" s="10">
        <f t="shared" si="3"/>
        <v>30704</v>
      </c>
    </row>
    <row r="69" spans="1:8" s="3" customFormat="1" ht="30" customHeight="1">
      <c r="A69" s="3">
        <v>312096</v>
      </c>
      <c r="B69" s="20" t="s">
        <v>184</v>
      </c>
      <c r="C69" s="19" t="s">
        <v>86</v>
      </c>
      <c r="D69" s="19" t="s">
        <v>11</v>
      </c>
      <c r="E69" s="10">
        <v>44343</v>
      </c>
      <c r="F69" s="10">
        <v>0</v>
      </c>
      <c r="G69" s="10">
        <v>-191</v>
      </c>
      <c r="H69" s="10">
        <f t="shared" si="3"/>
        <v>44152</v>
      </c>
    </row>
    <row r="70" spans="1:8" s="3" customFormat="1" ht="30" customHeight="1">
      <c r="A70" s="3">
        <v>312095</v>
      </c>
      <c r="B70" s="20" t="s">
        <v>185</v>
      </c>
      <c r="C70" s="19" t="s">
        <v>87</v>
      </c>
      <c r="D70" s="19" t="s">
        <v>12</v>
      </c>
      <c r="E70" s="10">
        <v>11602</v>
      </c>
      <c r="F70" s="10">
        <v>0</v>
      </c>
      <c r="G70" s="10">
        <v>308</v>
      </c>
      <c r="H70" s="10">
        <f t="shared" si="3"/>
        <v>11910</v>
      </c>
    </row>
    <row r="71" spans="1:8" s="3" customFormat="1" ht="30" customHeight="1">
      <c r="A71" s="3">
        <v>312064</v>
      </c>
      <c r="B71" s="20" t="s">
        <v>186</v>
      </c>
      <c r="C71" s="19" t="s">
        <v>88</v>
      </c>
      <c r="D71" s="19" t="s">
        <v>16</v>
      </c>
      <c r="E71" s="10">
        <v>35205</v>
      </c>
      <c r="F71" s="10">
        <v>7</v>
      </c>
      <c r="G71" s="10">
        <v>484</v>
      </c>
      <c r="H71" s="10">
        <f t="shared" si="3"/>
        <v>35696</v>
      </c>
    </row>
    <row r="72" spans="1:8" s="3" customFormat="1" ht="30" customHeight="1">
      <c r="A72" s="3">
        <v>312146</v>
      </c>
      <c r="B72" s="20" t="s">
        <v>187</v>
      </c>
      <c r="C72" s="19" t="s">
        <v>89</v>
      </c>
      <c r="D72" s="19" t="s">
        <v>15</v>
      </c>
      <c r="E72" s="10">
        <v>24417</v>
      </c>
      <c r="F72" s="10">
        <v>0</v>
      </c>
      <c r="G72" s="10">
        <v>522</v>
      </c>
      <c r="H72" s="10">
        <f t="shared" si="3"/>
        <v>24939</v>
      </c>
    </row>
    <row r="73" spans="1:8" s="3" customFormat="1" ht="30" customHeight="1">
      <c r="A73" s="3">
        <v>312147</v>
      </c>
      <c r="B73" s="20" t="s">
        <v>188</v>
      </c>
      <c r="C73" s="19" t="s">
        <v>90</v>
      </c>
      <c r="D73" s="19" t="s">
        <v>16</v>
      </c>
      <c r="E73" s="10">
        <v>22200</v>
      </c>
      <c r="F73" s="10">
        <v>0</v>
      </c>
      <c r="G73" s="10">
        <v>588</v>
      </c>
      <c r="H73" s="10">
        <f t="shared" si="3"/>
        <v>22788</v>
      </c>
    </row>
    <row r="74" spans="1:8" s="3" customFormat="1" ht="30" customHeight="1">
      <c r="A74" s="3">
        <v>312123</v>
      </c>
      <c r="B74" s="20" t="s">
        <v>189</v>
      </c>
      <c r="C74" s="19" t="s">
        <v>91</v>
      </c>
      <c r="D74" s="19" t="s">
        <v>26</v>
      </c>
      <c r="E74" s="10">
        <v>24143</v>
      </c>
      <c r="F74" s="10">
        <v>100</v>
      </c>
      <c r="G74" s="10">
        <v>-92</v>
      </c>
      <c r="H74" s="10">
        <f t="shared" si="3"/>
        <v>24151</v>
      </c>
    </row>
    <row r="75" spans="1:8" s="3" customFormat="1" ht="30" customHeight="1">
      <c r="A75" s="3">
        <v>312125</v>
      </c>
      <c r="B75" s="20" t="s">
        <v>190</v>
      </c>
      <c r="C75" s="19" t="s">
        <v>92</v>
      </c>
      <c r="D75" s="19" t="s">
        <v>19</v>
      </c>
      <c r="E75" s="10">
        <v>28993</v>
      </c>
      <c r="F75" s="10">
        <v>0</v>
      </c>
      <c r="G75" s="10">
        <v>19</v>
      </c>
      <c r="H75" s="10">
        <f t="shared" si="3"/>
        <v>29012</v>
      </c>
    </row>
    <row r="76" spans="1:8" s="3" customFormat="1" ht="30" customHeight="1" thickBot="1">
      <c r="A76" s="3">
        <v>312127</v>
      </c>
      <c r="B76" s="20" t="s">
        <v>191</v>
      </c>
      <c r="C76" s="19" t="s">
        <v>93</v>
      </c>
      <c r="D76" s="19" t="s">
        <v>17</v>
      </c>
      <c r="E76" s="10">
        <v>19243</v>
      </c>
      <c r="F76" s="10">
        <v>0</v>
      </c>
      <c r="G76" s="10">
        <v>-85</v>
      </c>
      <c r="H76" s="10">
        <f t="shared" si="3"/>
        <v>19158</v>
      </c>
    </row>
    <row r="77" spans="2:8" s="3" customFormat="1" ht="30" customHeight="1" thickBot="1">
      <c r="B77" s="36" t="s">
        <v>130</v>
      </c>
      <c r="C77" s="37"/>
      <c r="D77" s="38"/>
      <c r="E77" s="24">
        <v>15508</v>
      </c>
      <c r="F77" s="24">
        <f>SUM(F78)</f>
        <v>0</v>
      </c>
      <c r="G77" s="24">
        <f>SUM(G78)</f>
        <v>4</v>
      </c>
      <c r="H77" s="24">
        <f>SUM(H78)</f>
        <v>15512</v>
      </c>
    </row>
    <row r="78" spans="1:8" s="3" customFormat="1" ht="30" customHeight="1" thickBot="1">
      <c r="A78" s="3">
        <v>312093</v>
      </c>
      <c r="B78" s="21" t="s">
        <v>192</v>
      </c>
      <c r="C78" s="21" t="s">
        <v>94</v>
      </c>
      <c r="D78" s="21" t="s">
        <v>14</v>
      </c>
      <c r="E78" s="25">
        <v>15508</v>
      </c>
      <c r="F78" s="25">
        <v>0</v>
      </c>
      <c r="G78" s="25">
        <v>4</v>
      </c>
      <c r="H78" s="25">
        <f>SUM(E78:G78)</f>
        <v>15512</v>
      </c>
    </row>
    <row r="79" spans="2:8" s="3" customFormat="1" ht="30" customHeight="1" thickBot="1">
      <c r="B79" s="36" t="s">
        <v>5</v>
      </c>
      <c r="C79" s="37"/>
      <c r="D79" s="38"/>
      <c r="E79" s="24">
        <v>18069</v>
      </c>
      <c r="F79" s="24">
        <f>SUM(F80:F84)</f>
        <v>0</v>
      </c>
      <c r="G79" s="24">
        <f>SUM(G80:G84)</f>
        <v>29</v>
      </c>
      <c r="H79" s="24">
        <f>SUM(H80:H84)</f>
        <v>18098</v>
      </c>
    </row>
    <row r="80" spans="1:8" s="3" customFormat="1" ht="30" customHeight="1">
      <c r="A80" s="3">
        <v>314044</v>
      </c>
      <c r="B80" s="19" t="s">
        <v>193</v>
      </c>
      <c r="C80" s="22" t="s">
        <v>96</v>
      </c>
      <c r="D80" s="22" t="s">
        <v>10</v>
      </c>
      <c r="E80" s="7">
        <v>3101</v>
      </c>
      <c r="F80" s="7">
        <v>0</v>
      </c>
      <c r="G80" s="7">
        <v>29</v>
      </c>
      <c r="H80" s="7">
        <f>SUM(E80:G80)</f>
        <v>3130</v>
      </c>
    </row>
    <row r="81" spans="1:8" s="3" customFormat="1" ht="30" customHeight="1">
      <c r="A81" s="3">
        <v>314024</v>
      </c>
      <c r="B81" s="19" t="s">
        <v>194</v>
      </c>
      <c r="C81" s="19" t="s">
        <v>125</v>
      </c>
      <c r="D81" s="19" t="s">
        <v>23</v>
      </c>
      <c r="E81" s="10">
        <v>4050</v>
      </c>
      <c r="F81" s="10">
        <v>0</v>
      </c>
      <c r="G81" s="10">
        <v>0</v>
      </c>
      <c r="H81" s="10">
        <f>SUM(E81:G81)</f>
        <v>4050</v>
      </c>
    </row>
    <row r="82" spans="1:8" s="3" customFormat="1" ht="30" customHeight="1">
      <c r="A82" s="3">
        <v>314100</v>
      </c>
      <c r="B82" s="19" t="s">
        <v>195</v>
      </c>
      <c r="C82" s="19" t="s">
        <v>98</v>
      </c>
      <c r="D82" s="19" t="s">
        <v>11</v>
      </c>
      <c r="E82" s="10">
        <v>2538</v>
      </c>
      <c r="F82" s="10">
        <v>0</v>
      </c>
      <c r="G82" s="10">
        <v>0</v>
      </c>
      <c r="H82" s="10">
        <f>SUM(E82:G82)</f>
        <v>2538</v>
      </c>
    </row>
    <row r="83" spans="1:8" s="3" customFormat="1" ht="30" customHeight="1">
      <c r="A83" s="3">
        <v>314072</v>
      </c>
      <c r="B83" s="19" t="s">
        <v>196</v>
      </c>
      <c r="C83" s="19" t="s">
        <v>99</v>
      </c>
      <c r="D83" s="19" t="s">
        <v>16</v>
      </c>
      <c r="E83" s="10">
        <v>3975</v>
      </c>
      <c r="F83" s="10">
        <v>0</v>
      </c>
      <c r="G83" s="10">
        <v>0</v>
      </c>
      <c r="H83" s="10">
        <f>SUM(E83:G83)</f>
        <v>3975</v>
      </c>
    </row>
    <row r="84" spans="1:8" s="3" customFormat="1" ht="30" customHeight="1" thickBot="1">
      <c r="A84" s="3">
        <v>314130</v>
      </c>
      <c r="B84" s="26" t="s">
        <v>197</v>
      </c>
      <c r="C84" s="26" t="s">
        <v>100</v>
      </c>
      <c r="D84" s="26" t="s">
        <v>19</v>
      </c>
      <c r="E84" s="16">
        <v>4405</v>
      </c>
      <c r="F84" s="16">
        <v>0</v>
      </c>
      <c r="G84" s="16">
        <v>0</v>
      </c>
      <c r="H84" s="16">
        <f>SUM(E84:G84)</f>
        <v>4405</v>
      </c>
    </row>
    <row r="85" spans="2:8" s="3" customFormat="1" ht="30" customHeight="1" thickBot="1">
      <c r="B85" s="39" t="s">
        <v>131</v>
      </c>
      <c r="C85" s="40"/>
      <c r="D85" s="41"/>
      <c r="E85" s="4">
        <v>9887</v>
      </c>
      <c r="F85" s="4">
        <f>SUM(F86:F86)</f>
        <v>0</v>
      </c>
      <c r="G85" s="4">
        <f>SUM(G86:G86)</f>
        <v>0</v>
      </c>
      <c r="H85" s="4">
        <f>SUM(H86:H86)</f>
        <v>9887</v>
      </c>
    </row>
    <row r="86" spans="1:8" s="3" customFormat="1" ht="30" customHeight="1" thickBot="1">
      <c r="A86" s="3">
        <v>314021</v>
      </c>
      <c r="B86" s="27" t="s">
        <v>198</v>
      </c>
      <c r="C86" s="22" t="s">
        <v>95</v>
      </c>
      <c r="D86" s="22" t="s">
        <v>23</v>
      </c>
      <c r="E86" s="7">
        <v>9887</v>
      </c>
      <c r="F86" s="7">
        <v>0</v>
      </c>
      <c r="G86" s="7">
        <v>0</v>
      </c>
      <c r="H86" s="7">
        <f>SUM(E86:G86)</f>
        <v>9887</v>
      </c>
    </row>
    <row r="87" spans="2:8" s="3" customFormat="1" ht="30" customHeight="1" thickBot="1">
      <c r="B87" s="36" t="s">
        <v>6</v>
      </c>
      <c r="C87" s="37"/>
      <c r="D87" s="38"/>
      <c r="E87" s="24">
        <v>52154</v>
      </c>
      <c r="F87" s="24">
        <f>SUM(F88:F94)</f>
        <v>0</v>
      </c>
      <c r="G87" s="24">
        <f>SUM(G88:G94)</f>
        <v>0</v>
      </c>
      <c r="H87" s="24">
        <f>SUM(H88:H94)</f>
        <v>52154</v>
      </c>
    </row>
    <row r="88" spans="1:8" s="3" customFormat="1" ht="30" customHeight="1">
      <c r="A88" s="3">
        <v>323049</v>
      </c>
      <c r="B88" s="21" t="s">
        <v>199</v>
      </c>
      <c r="C88" s="22" t="s">
        <v>101</v>
      </c>
      <c r="D88" s="22" t="s">
        <v>10</v>
      </c>
      <c r="E88" s="28">
        <v>7230</v>
      </c>
      <c r="F88" s="28">
        <v>0</v>
      </c>
      <c r="G88" s="28">
        <v>0</v>
      </c>
      <c r="H88" s="28">
        <f aca="true" t="shared" si="4" ref="H88:H94">SUM(E88:G88)</f>
        <v>7230</v>
      </c>
    </row>
    <row r="89" spans="1:8" s="3" customFormat="1" ht="30" customHeight="1">
      <c r="A89" s="3">
        <v>323052</v>
      </c>
      <c r="B89" s="19" t="s">
        <v>230</v>
      </c>
      <c r="C89" s="19" t="s">
        <v>102</v>
      </c>
      <c r="D89" s="19" t="s">
        <v>22</v>
      </c>
      <c r="E89" s="29">
        <v>4991</v>
      </c>
      <c r="F89" s="29">
        <v>0</v>
      </c>
      <c r="G89" s="29">
        <v>0</v>
      </c>
      <c r="H89" s="29">
        <f t="shared" si="4"/>
        <v>4991</v>
      </c>
    </row>
    <row r="90" spans="1:8" s="3" customFormat="1" ht="30" customHeight="1">
      <c r="A90" s="3">
        <v>323026</v>
      </c>
      <c r="B90" s="19" t="s">
        <v>200</v>
      </c>
      <c r="C90" s="19" t="s">
        <v>103</v>
      </c>
      <c r="D90" s="19" t="s">
        <v>23</v>
      </c>
      <c r="E90" s="29">
        <v>14814</v>
      </c>
      <c r="F90" s="29">
        <v>0</v>
      </c>
      <c r="G90" s="29">
        <v>0</v>
      </c>
      <c r="H90" s="29">
        <f t="shared" si="4"/>
        <v>14814</v>
      </c>
    </row>
    <row r="91" spans="1:8" s="3" customFormat="1" ht="30" customHeight="1">
      <c r="A91" s="3">
        <v>323104</v>
      </c>
      <c r="B91" s="19" t="s">
        <v>201</v>
      </c>
      <c r="C91" s="19" t="s">
        <v>104</v>
      </c>
      <c r="D91" s="19" t="s">
        <v>12</v>
      </c>
      <c r="E91" s="29">
        <v>5125</v>
      </c>
      <c r="F91" s="29">
        <v>0</v>
      </c>
      <c r="G91" s="29">
        <v>0</v>
      </c>
      <c r="H91" s="29">
        <f t="shared" si="4"/>
        <v>5125</v>
      </c>
    </row>
    <row r="92" spans="1:8" s="3" customFormat="1" ht="30" customHeight="1">
      <c r="A92" s="3">
        <v>323105</v>
      </c>
      <c r="B92" s="19" t="s">
        <v>202</v>
      </c>
      <c r="C92" s="19" t="s">
        <v>43</v>
      </c>
      <c r="D92" s="19" t="s">
        <v>13</v>
      </c>
      <c r="E92" s="29">
        <v>3087</v>
      </c>
      <c r="F92" s="29">
        <v>0</v>
      </c>
      <c r="G92" s="29">
        <v>0</v>
      </c>
      <c r="H92" s="29">
        <f t="shared" si="4"/>
        <v>3087</v>
      </c>
    </row>
    <row r="93" spans="1:8" s="3" customFormat="1" ht="30" customHeight="1">
      <c r="A93" s="3">
        <v>323134</v>
      </c>
      <c r="B93" s="19" t="s">
        <v>203</v>
      </c>
      <c r="C93" s="19" t="s">
        <v>105</v>
      </c>
      <c r="D93" s="19" t="s">
        <v>18</v>
      </c>
      <c r="E93" s="29">
        <v>6899</v>
      </c>
      <c r="F93" s="29">
        <v>0</v>
      </c>
      <c r="G93" s="29">
        <v>0</v>
      </c>
      <c r="H93" s="29">
        <f t="shared" si="4"/>
        <v>6899</v>
      </c>
    </row>
    <row r="94" spans="1:8" s="3" customFormat="1" ht="30" customHeight="1" thickBot="1">
      <c r="A94" s="3">
        <v>323137</v>
      </c>
      <c r="B94" s="13" t="s">
        <v>204</v>
      </c>
      <c r="C94" s="14" t="s">
        <v>106</v>
      </c>
      <c r="D94" s="15" t="s">
        <v>19</v>
      </c>
      <c r="E94" s="16">
        <v>10008</v>
      </c>
      <c r="F94" s="16">
        <v>0</v>
      </c>
      <c r="G94" s="16">
        <v>0</v>
      </c>
      <c r="H94" s="16">
        <f t="shared" si="4"/>
        <v>10008</v>
      </c>
    </row>
    <row r="95" spans="2:8" s="3" customFormat="1" ht="30" customHeight="1" thickBot="1">
      <c r="B95" s="39" t="s">
        <v>7</v>
      </c>
      <c r="C95" s="40"/>
      <c r="D95" s="41"/>
      <c r="E95" s="4">
        <v>19360</v>
      </c>
      <c r="F95" s="4">
        <f>SUM(F96:F102)</f>
        <v>0</v>
      </c>
      <c r="G95" s="4">
        <f>SUM(G96:G102)</f>
        <v>0</v>
      </c>
      <c r="H95" s="4">
        <f>SUM(H96:H102)</f>
        <v>19360</v>
      </c>
    </row>
    <row r="96" spans="1:8" s="3" customFormat="1" ht="30" customHeight="1">
      <c r="A96" s="3">
        <v>342054</v>
      </c>
      <c r="B96" s="21" t="s">
        <v>205</v>
      </c>
      <c r="C96" s="22" t="s">
        <v>107</v>
      </c>
      <c r="D96" s="22" t="s">
        <v>10</v>
      </c>
      <c r="E96" s="28">
        <v>2346</v>
      </c>
      <c r="F96" s="28">
        <v>0</v>
      </c>
      <c r="G96" s="28">
        <v>0</v>
      </c>
      <c r="H96" s="28">
        <f aca="true" t="shared" si="5" ref="H96:H102">SUM(E96:G96)</f>
        <v>2346</v>
      </c>
    </row>
    <row r="97" spans="1:8" s="3" customFormat="1" ht="30" customHeight="1">
      <c r="A97" s="3">
        <v>342056</v>
      </c>
      <c r="B97" s="19" t="s">
        <v>206</v>
      </c>
      <c r="C97" s="19" t="s">
        <v>108</v>
      </c>
      <c r="D97" s="19" t="s">
        <v>21</v>
      </c>
      <c r="E97" s="29">
        <v>1768</v>
      </c>
      <c r="F97" s="29">
        <v>0</v>
      </c>
      <c r="G97" s="29">
        <v>0</v>
      </c>
      <c r="H97" s="29">
        <f t="shared" si="5"/>
        <v>1768</v>
      </c>
    </row>
    <row r="98" spans="1:8" s="3" customFormat="1" ht="30" customHeight="1">
      <c r="A98" s="3">
        <v>342053</v>
      </c>
      <c r="B98" s="19" t="s">
        <v>207</v>
      </c>
      <c r="C98" s="19" t="s">
        <v>109</v>
      </c>
      <c r="D98" s="19" t="s">
        <v>22</v>
      </c>
      <c r="E98" s="29">
        <v>1711</v>
      </c>
      <c r="F98" s="29">
        <v>0</v>
      </c>
      <c r="G98" s="29">
        <v>0</v>
      </c>
      <c r="H98" s="29">
        <f t="shared" si="5"/>
        <v>1711</v>
      </c>
    </row>
    <row r="99" spans="1:8" s="3" customFormat="1" ht="30" customHeight="1">
      <c r="A99" s="3">
        <v>342027</v>
      </c>
      <c r="B99" s="19" t="s">
        <v>208</v>
      </c>
      <c r="C99" s="19" t="s">
        <v>110</v>
      </c>
      <c r="D99" s="19" t="s">
        <v>23</v>
      </c>
      <c r="E99" s="29">
        <v>3705</v>
      </c>
      <c r="F99" s="29">
        <v>0</v>
      </c>
      <c r="G99" s="29">
        <v>0</v>
      </c>
      <c r="H99" s="29">
        <f t="shared" si="5"/>
        <v>3705</v>
      </c>
    </row>
    <row r="100" spans="1:8" s="3" customFormat="1" ht="30" customHeight="1">
      <c r="A100" s="3">
        <v>342076</v>
      </c>
      <c r="B100" s="19" t="s">
        <v>209</v>
      </c>
      <c r="C100" s="19" t="s">
        <v>111</v>
      </c>
      <c r="D100" s="19" t="s">
        <v>16</v>
      </c>
      <c r="E100" s="29">
        <v>2334</v>
      </c>
      <c r="F100" s="29">
        <v>0</v>
      </c>
      <c r="G100" s="29">
        <v>0</v>
      </c>
      <c r="H100" s="29">
        <f t="shared" si="5"/>
        <v>2334</v>
      </c>
    </row>
    <row r="101" spans="1:8" s="3" customFormat="1" ht="30" customHeight="1">
      <c r="A101" s="3">
        <v>342140</v>
      </c>
      <c r="B101" s="19" t="s">
        <v>231</v>
      </c>
      <c r="C101" s="19" t="s">
        <v>112</v>
      </c>
      <c r="D101" s="19" t="s">
        <v>18</v>
      </c>
      <c r="E101" s="29">
        <v>1774</v>
      </c>
      <c r="F101" s="29">
        <v>0</v>
      </c>
      <c r="G101" s="29">
        <v>0</v>
      </c>
      <c r="H101" s="29">
        <f t="shared" si="5"/>
        <v>1774</v>
      </c>
    </row>
    <row r="102" spans="1:8" s="3" customFormat="1" ht="30" customHeight="1" thickBot="1">
      <c r="A102" s="3">
        <v>342139</v>
      </c>
      <c r="B102" s="19" t="s">
        <v>210</v>
      </c>
      <c r="C102" s="19" t="s">
        <v>113</v>
      </c>
      <c r="D102" s="19" t="s">
        <v>19</v>
      </c>
      <c r="E102" s="29">
        <v>5722</v>
      </c>
      <c r="F102" s="29">
        <v>0</v>
      </c>
      <c r="G102" s="29">
        <v>0</v>
      </c>
      <c r="H102" s="29">
        <f t="shared" si="5"/>
        <v>5722</v>
      </c>
    </row>
    <row r="103" spans="2:8" s="3" customFormat="1" ht="30" customHeight="1" thickBot="1">
      <c r="B103" s="36" t="s">
        <v>8</v>
      </c>
      <c r="C103" s="37"/>
      <c r="D103" s="38"/>
      <c r="E103" s="24">
        <v>51590</v>
      </c>
      <c r="F103" s="24">
        <f>SUM(F104:F112)</f>
        <v>124</v>
      </c>
      <c r="G103" s="24">
        <f>SUM(G104:G112)</f>
        <v>665</v>
      </c>
      <c r="H103" s="24">
        <f>SUM(H104:H112)</f>
        <v>52379</v>
      </c>
    </row>
    <row r="104" spans="1:8" s="3" customFormat="1" ht="30" customHeight="1">
      <c r="A104" s="3">
        <v>432057</v>
      </c>
      <c r="B104" s="21" t="s">
        <v>211</v>
      </c>
      <c r="C104" s="22" t="s">
        <v>114</v>
      </c>
      <c r="D104" s="22" t="s">
        <v>30</v>
      </c>
      <c r="E104" s="7">
        <v>6979</v>
      </c>
      <c r="F104" s="7">
        <v>0</v>
      </c>
      <c r="G104" s="7">
        <v>88</v>
      </c>
      <c r="H104" s="7">
        <f aca="true" t="shared" si="6" ref="H104:H112">SUM(E104:G104)</f>
        <v>7067</v>
      </c>
    </row>
    <row r="105" spans="1:8" s="3" customFormat="1" ht="30" customHeight="1">
      <c r="A105" s="3">
        <v>432028</v>
      </c>
      <c r="B105" s="19" t="s">
        <v>212</v>
      </c>
      <c r="C105" s="19" t="s">
        <v>115</v>
      </c>
      <c r="D105" s="19" t="s">
        <v>24</v>
      </c>
      <c r="E105" s="10">
        <v>5047</v>
      </c>
      <c r="F105" s="10">
        <v>39</v>
      </c>
      <c r="G105" s="10">
        <v>67</v>
      </c>
      <c r="H105" s="10">
        <f t="shared" si="6"/>
        <v>5153</v>
      </c>
    </row>
    <row r="106" spans="1:8" s="3" customFormat="1" ht="30" customHeight="1">
      <c r="A106" s="3">
        <v>432109</v>
      </c>
      <c r="B106" s="19" t="s">
        <v>213</v>
      </c>
      <c r="C106" s="19" t="s">
        <v>116</v>
      </c>
      <c r="D106" s="19" t="s">
        <v>27</v>
      </c>
      <c r="E106" s="10">
        <v>6727</v>
      </c>
      <c r="F106" s="10">
        <v>0</v>
      </c>
      <c r="G106" s="10">
        <v>88</v>
      </c>
      <c r="H106" s="10">
        <f t="shared" si="6"/>
        <v>6815</v>
      </c>
    </row>
    <row r="107" spans="1:8" s="3" customFormat="1" ht="30" customHeight="1">
      <c r="A107" s="3">
        <v>432110</v>
      </c>
      <c r="B107" s="19" t="s">
        <v>214</v>
      </c>
      <c r="C107" s="19" t="s">
        <v>117</v>
      </c>
      <c r="D107" s="19" t="s">
        <v>31</v>
      </c>
      <c r="E107" s="10">
        <v>9289</v>
      </c>
      <c r="F107" s="10">
        <v>85</v>
      </c>
      <c r="G107" s="10">
        <v>110</v>
      </c>
      <c r="H107" s="10">
        <f t="shared" si="6"/>
        <v>9484</v>
      </c>
    </row>
    <row r="108" spans="1:8" s="3" customFormat="1" ht="30" customHeight="1">
      <c r="A108" s="3">
        <v>432080</v>
      </c>
      <c r="B108" s="19" t="s">
        <v>215</v>
      </c>
      <c r="C108" s="19" t="s">
        <v>118</v>
      </c>
      <c r="D108" s="19" t="s">
        <v>32</v>
      </c>
      <c r="E108" s="10">
        <v>6728</v>
      </c>
      <c r="F108" s="10">
        <v>0</v>
      </c>
      <c r="G108" s="10">
        <v>88</v>
      </c>
      <c r="H108" s="10">
        <f t="shared" si="6"/>
        <v>6816</v>
      </c>
    </row>
    <row r="109" spans="1:8" s="3" customFormat="1" ht="30" customHeight="1">
      <c r="A109" s="3">
        <v>432077</v>
      </c>
      <c r="B109" s="19" t="s">
        <v>216</v>
      </c>
      <c r="C109" s="19" t="s">
        <v>119</v>
      </c>
      <c r="D109" s="19" t="s">
        <v>33</v>
      </c>
      <c r="E109" s="10">
        <v>3364</v>
      </c>
      <c r="F109" s="10">
        <v>0</v>
      </c>
      <c r="G109" s="10">
        <v>45</v>
      </c>
      <c r="H109" s="10">
        <f t="shared" si="6"/>
        <v>3409</v>
      </c>
    </row>
    <row r="110" spans="1:8" s="3" customFormat="1" ht="30" customHeight="1">
      <c r="A110" s="3">
        <v>432078</v>
      </c>
      <c r="B110" s="19" t="s">
        <v>217</v>
      </c>
      <c r="C110" s="19" t="s">
        <v>120</v>
      </c>
      <c r="D110" s="19" t="s">
        <v>34</v>
      </c>
      <c r="E110" s="10">
        <v>5047</v>
      </c>
      <c r="F110" s="10">
        <v>0</v>
      </c>
      <c r="G110" s="10">
        <v>67</v>
      </c>
      <c r="H110" s="10">
        <f t="shared" si="6"/>
        <v>5114</v>
      </c>
    </row>
    <row r="111" spans="1:8" s="3" customFormat="1" ht="30" customHeight="1">
      <c r="A111" s="3">
        <v>432079</v>
      </c>
      <c r="B111" s="19" t="s">
        <v>218</v>
      </c>
      <c r="C111" s="19" t="s">
        <v>121</v>
      </c>
      <c r="D111" s="19" t="s">
        <v>35</v>
      </c>
      <c r="E111" s="10">
        <v>3362</v>
      </c>
      <c r="F111" s="10">
        <v>0</v>
      </c>
      <c r="G111" s="10">
        <v>45</v>
      </c>
      <c r="H111" s="10">
        <f t="shared" si="6"/>
        <v>3407</v>
      </c>
    </row>
    <row r="112" spans="1:8" s="3" customFormat="1" ht="30" customHeight="1" thickBot="1">
      <c r="A112" s="3">
        <v>432142</v>
      </c>
      <c r="B112" s="26" t="s">
        <v>219</v>
      </c>
      <c r="C112" s="30" t="s">
        <v>122</v>
      </c>
      <c r="D112" s="30" t="s">
        <v>36</v>
      </c>
      <c r="E112" s="31">
        <v>5047</v>
      </c>
      <c r="F112" s="31">
        <v>0</v>
      </c>
      <c r="G112" s="31">
        <v>67</v>
      </c>
      <c r="H112" s="31">
        <f t="shared" si="6"/>
        <v>5114</v>
      </c>
    </row>
    <row r="113" spans="2:8" s="3" customFormat="1" ht="30" customHeight="1" thickBot="1">
      <c r="B113" s="36" t="s">
        <v>1</v>
      </c>
      <c r="C113" s="37"/>
      <c r="D113" s="38"/>
      <c r="E113" s="24">
        <v>1401401</v>
      </c>
      <c r="F113" s="24">
        <f>SUM(F103,F87,F85,F79,F77,F60,F42,F27,F10,F95)</f>
        <v>1401</v>
      </c>
      <c r="G113" s="24">
        <f>SUM(G103,G87,G85,G79,G77,G60,G42,G27,G10,G95)</f>
        <v>4367</v>
      </c>
      <c r="H113" s="24">
        <f>SUM(H103,H87,H85,H79,H77,H60,H42,H27,H10,H95)</f>
        <v>1407169</v>
      </c>
    </row>
    <row r="114" spans="5:8" s="3" customFormat="1" ht="16.5" customHeight="1">
      <c r="E114" s="32"/>
      <c r="F114" s="32"/>
      <c r="G114" s="32"/>
      <c r="H114" s="32"/>
    </row>
    <row r="115" spans="5:8" s="3" customFormat="1" ht="16.5" customHeight="1">
      <c r="E115" s="32"/>
      <c r="F115" s="32"/>
      <c r="G115" s="32"/>
      <c r="H115" s="32"/>
    </row>
    <row r="116" spans="5:8" s="3" customFormat="1" ht="16.5" customHeight="1">
      <c r="E116" s="32"/>
      <c r="F116" s="32"/>
      <c r="G116" s="32"/>
      <c r="H116" s="32"/>
    </row>
    <row r="117" spans="5:8" s="3" customFormat="1" ht="16.5" customHeight="1">
      <c r="E117" s="32"/>
      <c r="F117" s="32"/>
      <c r="G117" s="32"/>
      <c r="H117" s="32"/>
    </row>
    <row r="118" spans="5:8" s="3" customFormat="1" ht="16.5" customHeight="1">
      <c r="E118" s="32"/>
      <c r="F118" s="32"/>
      <c r="G118" s="32"/>
      <c r="H118" s="32"/>
    </row>
    <row r="119" spans="5:8" s="3" customFormat="1" ht="16.5" customHeight="1">
      <c r="E119" s="32"/>
      <c r="F119" s="32"/>
      <c r="G119" s="32"/>
      <c r="H119" s="32"/>
    </row>
    <row r="120" spans="5:8" s="3" customFormat="1" ht="16.5" customHeight="1">
      <c r="E120" s="32"/>
      <c r="F120" s="32"/>
      <c r="G120" s="32"/>
      <c r="H120" s="32"/>
    </row>
    <row r="121" spans="5:8" s="3" customFormat="1" ht="16.5" customHeight="1">
      <c r="E121" s="32"/>
      <c r="F121" s="32"/>
      <c r="G121" s="32"/>
      <c r="H121" s="32"/>
    </row>
    <row r="122" spans="5:8" s="3" customFormat="1" ht="16.5" customHeight="1">
      <c r="E122" s="32"/>
      <c r="F122" s="32"/>
      <c r="G122" s="32"/>
      <c r="H122" s="32"/>
    </row>
    <row r="123" spans="5:8" s="3" customFormat="1" ht="16.5" customHeight="1">
      <c r="E123" s="32"/>
      <c r="F123" s="32"/>
      <c r="G123" s="32"/>
      <c r="H123" s="32"/>
    </row>
    <row r="124" spans="5:8" s="3" customFormat="1" ht="16.5" customHeight="1">
      <c r="E124" s="32"/>
      <c r="F124" s="32"/>
      <c r="G124" s="32"/>
      <c r="H124" s="32"/>
    </row>
    <row r="125" spans="5:8" s="3" customFormat="1" ht="16.5" customHeight="1">
      <c r="E125" s="32"/>
      <c r="F125" s="32"/>
      <c r="G125" s="32"/>
      <c r="H125" s="32"/>
    </row>
    <row r="126" spans="5:8" s="3" customFormat="1" ht="16.5" customHeight="1">
      <c r="E126" s="32"/>
      <c r="F126" s="32"/>
      <c r="G126" s="32"/>
      <c r="H126" s="32"/>
    </row>
    <row r="127" spans="5:8" s="3" customFormat="1" ht="16.5" customHeight="1">
      <c r="E127" s="32"/>
      <c r="F127" s="32"/>
      <c r="G127" s="32"/>
      <c r="H127" s="32"/>
    </row>
    <row r="128" spans="5:8" s="3" customFormat="1" ht="16.5" customHeight="1">
      <c r="E128" s="32"/>
      <c r="F128" s="32"/>
      <c r="G128" s="32"/>
      <c r="H128" s="32"/>
    </row>
    <row r="129" spans="5:8" s="3" customFormat="1" ht="16.5" customHeight="1">
      <c r="E129" s="32"/>
      <c r="F129" s="32"/>
      <c r="G129" s="32"/>
      <c r="H129" s="32"/>
    </row>
    <row r="130" spans="5:8" s="3" customFormat="1" ht="16.5" customHeight="1">
      <c r="E130" s="32"/>
      <c r="F130" s="32"/>
      <c r="G130" s="32"/>
      <c r="H130" s="32"/>
    </row>
    <row r="131" spans="5:8" s="3" customFormat="1" ht="16.5" customHeight="1">
      <c r="E131" s="32"/>
      <c r="F131" s="32"/>
      <c r="G131" s="32"/>
      <c r="H131" s="32"/>
    </row>
    <row r="132" spans="5:8" s="3" customFormat="1" ht="16.5" customHeight="1">
      <c r="E132" s="32"/>
      <c r="F132" s="32"/>
      <c r="G132" s="32"/>
      <c r="H132" s="32"/>
    </row>
    <row r="133" spans="5:8" s="3" customFormat="1" ht="16.5" customHeight="1">
      <c r="E133" s="32"/>
      <c r="F133" s="32"/>
      <c r="G133" s="32"/>
      <c r="H133" s="32"/>
    </row>
    <row r="134" spans="5:8" s="3" customFormat="1" ht="16.5" customHeight="1">
      <c r="E134" s="32"/>
      <c r="F134" s="32"/>
      <c r="G134" s="32"/>
      <c r="H134" s="32"/>
    </row>
    <row r="135" spans="5:8" s="3" customFormat="1" ht="16.5" customHeight="1">
      <c r="E135" s="32"/>
      <c r="F135" s="32"/>
      <c r="G135" s="32"/>
      <c r="H135" s="32"/>
    </row>
    <row r="136" spans="5:8" s="3" customFormat="1" ht="16.5" customHeight="1">
      <c r="E136" s="32"/>
      <c r="F136" s="32"/>
      <c r="G136" s="32"/>
      <c r="H136" s="32"/>
    </row>
    <row r="137" spans="5:8" s="3" customFormat="1" ht="16.5" customHeight="1">
      <c r="E137" s="32"/>
      <c r="F137" s="32"/>
      <c r="G137" s="32"/>
      <c r="H137" s="32"/>
    </row>
    <row r="138" spans="5:8" s="3" customFormat="1" ht="16.5" customHeight="1">
      <c r="E138" s="32"/>
      <c r="F138" s="32"/>
      <c r="G138" s="32"/>
      <c r="H138" s="32"/>
    </row>
    <row r="139" spans="5:8" s="3" customFormat="1" ht="16.5" customHeight="1">
      <c r="E139" s="32"/>
      <c r="F139" s="32"/>
      <c r="G139" s="32"/>
      <c r="H139" s="32"/>
    </row>
    <row r="140" spans="5:8" s="3" customFormat="1" ht="16.5" customHeight="1">
      <c r="E140" s="32"/>
      <c r="F140" s="32"/>
      <c r="G140" s="32"/>
      <c r="H140" s="32"/>
    </row>
    <row r="141" spans="5:8" s="3" customFormat="1" ht="16.5" customHeight="1">
      <c r="E141" s="32"/>
      <c r="F141" s="32"/>
      <c r="G141" s="32"/>
      <c r="H141" s="32"/>
    </row>
    <row r="142" spans="5:8" s="3" customFormat="1" ht="16.5" customHeight="1">
      <c r="E142" s="32"/>
      <c r="F142" s="32"/>
      <c r="G142" s="32"/>
      <c r="H142" s="32"/>
    </row>
    <row r="143" spans="5:8" s="3" customFormat="1" ht="16.5" customHeight="1">
      <c r="E143" s="32"/>
      <c r="F143" s="32"/>
      <c r="G143" s="32"/>
      <c r="H143" s="32"/>
    </row>
    <row r="144" spans="5:8" s="3" customFormat="1" ht="16.5" customHeight="1">
      <c r="E144" s="32"/>
      <c r="F144" s="32"/>
      <c r="G144" s="32"/>
      <c r="H144" s="32"/>
    </row>
    <row r="145" spans="5:8" s="3" customFormat="1" ht="16.5" customHeight="1">
      <c r="E145" s="32"/>
      <c r="F145" s="32"/>
      <c r="G145" s="32"/>
      <c r="H145" s="32"/>
    </row>
    <row r="146" spans="5:8" s="3" customFormat="1" ht="16.5" customHeight="1">
      <c r="E146" s="32"/>
      <c r="F146" s="32"/>
      <c r="G146" s="32"/>
      <c r="H146" s="32"/>
    </row>
    <row r="147" spans="5:8" s="3" customFormat="1" ht="16.5" customHeight="1">
      <c r="E147" s="32"/>
      <c r="F147" s="32"/>
      <c r="G147" s="32"/>
      <c r="H147" s="32"/>
    </row>
    <row r="148" spans="5:8" s="3" customFormat="1" ht="16.5" customHeight="1">
      <c r="E148" s="32"/>
      <c r="F148" s="32"/>
      <c r="G148" s="32"/>
      <c r="H148" s="32"/>
    </row>
    <row r="149" spans="5:8" s="3" customFormat="1" ht="16.5" customHeight="1">
      <c r="E149" s="32"/>
      <c r="F149" s="32"/>
      <c r="G149" s="32"/>
      <c r="H149" s="32"/>
    </row>
    <row r="150" spans="5:8" s="3" customFormat="1" ht="16.5" customHeight="1">
      <c r="E150" s="32"/>
      <c r="F150" s="32"/>
      <c r="G150" s="32"/>
      <c r="H150" s="32"/>
    </row>
    <row r="151" spans="5:8" s="3" customFormat="1" ht="16.5" customHeight="1">
      <c r="E151" s="32"/>
      <c r="F151" s="32"/>
      <c r="G151" s="32"/>
      <c r="H151" s="32"/>
    </row>
    <row r="152" spans="5:8" s="3" customFormat="1" ht="16.5" customHeight="1">
      <c r="E152" s="32"/>
      <c r="F152" s="32"/>
      <c r="G152" s="32"/>
      <c r="H152" s="32"/>
    </row>
    <row r="153" s="3" customFormat="1" ht="16.5" customHeight="1"/>
    <row r="154" s="3" customFormat="1" ht="16.5" customHeight="1"/>
    <row r="155" s="3" customFormat="1" ht="16.5" customHeight="1"/>
    <row r="156" s="3" customFormat="1" ht="16.5" customHeight="1"/>
    <row r="157" s="3" customFormat="1" ht="16.5" customHeight="1"/>
    <row r="158" s="3" customFormat="1" ht="16.5" customHeight="1"/>
    <row r="159" s="3" customFormat="1" ht="16.5" customHeight="1"/>
    <row r="160" s="3" customFormat="1" ht="16.5" customHeight="1"/>
    <row r="161" s="3" customFormat="1" ht="16.5" customHeight="1"/>
    <row r="162" s="3" customFormat="1" ht="16.5" customHeight="1"/>
    <row r="163" s="3" customFormat="1" ht="16.5" customHeight="1"/>
    <row r="164" s="3" customFormat="1" ht="16.5" customHeight="1"/>
    <row r="165" s="3" customFormat="1" ht="16.5" customHeight="1"/>
    <row r="166" s="3" customFormat="1" ht="16.5" customHeight="1"/>
    <row r="167" s="3" customFormat="1" ht="16.5" customHeight="1"/>
    <row r="168" s="3" customFormat="1" ht="16.5" customHeight="1"/>
    <row r="169" s="3" customFormat="1" ht="16.5" customHeight="1"/>
    <row r="170" s="3" customFormat="1" ht="16.5" customHeight="1"/>
    <row r="171" s="3" customFormat="1" ht="16.5" customHeight="1"/>
    <row r="172" s="3" customFormat="1" ht="16.5" customHeight="1"/>
    <row r="173" s="3" customFormat="1" ht="16.5" customHeight="1"/>
    <row r="174" s="3" customFormat="1" ht="16.5" customHeight="1"/>
    <row r="175" s="3" customFormat="1" ht="16.5" customHeight="1"/>
    <row r="176" s="3" customFormat="1" ht="16.5" customHeight="1"/>
    <row r="177" s="3" customFormat="1" ht="16.5" customHeight="1"/>
    <row r="178" s="3" customFormat="1" ht="16.5" customHeight="1"/>
    <row r="179" s="3" customFormat="1" ht="16.5" customHeight="1"/>
    <row r="180" s="3" customFormat="1" ht="16.5" customHeight="1"/>
    <row r="181" s="3" customFormat="1" ht="16.5" customHeight="1"/>
    <row r="182" s="3" customFormat="1" ht="16.5" customHeight="1"/>
    <row r="183" s="3" customFormat="1" ht="16.5" customHeight="1"/>
    <row r="184" s="3" customFormat="1" ht="16.5" customHeight="1"/>
    <row r="185" s="3" customFormat="1" ht="15"/>
    <row r="186" s="3" customFormat="1" ht="15"/>
    <row r="187" s="3" customFormat="1" ht="15"/>
    <row r="188" s="3" customFormat="1" ht="15"/>
    <row r="189" s="3" customFormat="1" ht="15"/>
    <row r="190" s="3" customFormat="1" ht="15"/>
    <row r="191" s="3" customFormat="1" ht="15"/>
    <row r="192" s="3" customFormat="1" ht="15"/>
    <row r="193" s="3" customFormat="1" ht="15"/>
    <row r="194" s="3" customFormat="1" ht="15"/>
    <row r="195" s="3" customFormat="1" ht="15"/>
    <row r="196" s="3" customFormat="1" ht="15"/>
    <row r="197" s="3" customFormat="1" ht="15"/>
    <row r="198" s="3" customFormat="1" ht="15"/>
    <row r="199" s="3" customFormat="1" ht="15"/>
    <row r="200" s="3" customFormat="1" ht="15"/>
    <row r="201" s="3" customFormat="1" ht="15"/>
    <row r="202" s="3" customFormat="1" ht="15"/>
    <row r="203" s="3" customFormat="1" ht="15"/>
    <row r="204" s="3" customFormat="1" ht="15"/>
    <row r="205" s="3" customFormat="1" ht="15"/>
    <row r="206" s="3" customFormat="1" ht="15"/>
    <row r="207" s="3" customFormat="1" ht="15"/>
    <row r="208" s="3" customFormat="1" ht="15"/>
    <row r="209" s="3" customFormat="1" ht="15"/>
    <row r="210" s="3" customFormat="1" ht="15"/>
    <row r="211" s="3" customFormat="1" ht="15"/>
    <row r="212" s="3" customFormat="1" ht="15"/>
    <row r="213" s="3" customFormat="1" ht="15"/>
    <row r="214" s="3" customFormat="1" ht="15"/>
    <row r="215" s="3" customFormat="1" ht="15"/>
    <row r="216" s="3" customFormat="1" ht="15"/>
    <row r="217" s="3" customFormat="1" ht="15"/>
    <row r="218" s="3" customFormat="1" ht="15"/>
    <row r="219" s="3" customFormat="1" ht="15"/>
    <row r="220" s="3" customFormat="1" ht="15"/>
    <row r="221" s="3" customFormat="1" ht="15"/>
    <row r="222" s="3" customFormat="1" ht="15"/>
    <row r="223" s="3" customFormat="1" ht="15"/>
    <row r="224" s="3" customFormat="1" ht="15"/>
    <row r="225" s="3" customFormat="1" ht="15"/>
    <row r="226" s="3" customFormat="1" ht="15"/>
    <row r="227" s="3" customFormat="1" ht="15"/>
    <row r="228" s="3" customFormat="1" ht="15"/>
    <row r="229" s="3" customFormat="1" ht="15"/>
    <row r="230" s="3" customFormat="1" ht="15"/>
    <row r="231" s="3" customFormat="1" ht="15"/>
    <row r="232" s="3" customFormat="1" ht="15"/>
    <row r="233" s="3" customFormat="1" ht="15"/>
    <row r="234" s="3" customFormat="1" ht="15"/>
    <row r="235" s="3" customFormat="1" ht="15"/>
    <row r="236" s="3" customFormat="1" ht="15"/>
    <row r="237" s="3" customFormat="1" ht="15"/>
    <row r="238" s="3" customFormat="1" ht="15"/>
    <row r="239" s="3" customFormat="1" ht="15"/>
    <row r="240" s="3" customFormat="1" ht="15"/>
    <row r="241" s="3" customFormat="1" ht="15"/>
    <row r="242" s="3" customFormat="1" ht="15"/>
    <row r="243" s="3" customFormat="1" ht="15"/>
    <row r="244" s="3" customFormat="1" ht="15"/>
    <row r="245" s="3" customFormat="1" ht="15"/>
    <row r="246" s="3" customFormat="1" ht="15"/>
    <row r="247" s="3" customFormat="1" ht="15"/>
    <row r="248" s="3" customFormat="1" ht="15"/>
    <row r="249" s="3" customFormat="1" ht="15"/>
  </sheetData>
  <mergeCells count="19">
    <mergeCell ref="B3:H3"/>
    <mergeCell ref="B77:D77"/>
    <mergeCell ref="B27:D27"/>
    <mergeCell ref="B42:D42"/>
    <mergeCell ref="B60:D60"/>
    <mergeCell ref="B7:D9"/>
    <mergeCell ref="B10:D10"/>
    <mergeCell ref="B4:H4"/>
    <mergeCell ref="B5:H5"/>
    <mergeCell ref="H7:H9"/>
    <mergeCell ref="G7:G9"/>
    <mergeCell ref="B113:D113"/>
    <mergeCell ref="B87:D87"/>
    <mergeCell ref="B95:D95"/>
    <mergeCell ref="B103:D103"/>
    <mergeCell ref="B85:D85"/>
    <mergeCell ref="B79:D79"/>
    <mergeCell ref="E7:E9"/>
    <mergeCell ref="F7:F9"/>
  </mergeCells>
  <printOptions horizontalCentered="1"/>
  <pageMargins left="0.2362204724409449" right="0.2362204724409449" top="0.2755905511811024" bottom="0.2755905511811024" header="0.31496062992125984" footer="0.31496062992125984"/>
  <pageSetup fitToHeight="5" fitToWidth="1" horizontalDpi="300" verticalDpi="300" orientation="landscape" paperSize="9" scale="61" r:id="rId1"/>
  <headerFooter alignWithMargins="0">
    <oddFooter>&amp;C&amp;P</oddFooter>
  </headerFooter>
  <rowBreaks count="4" manualBreakCount="4">
    <brk id="41" max="6" man="1"/>
    <brk id="59" max="6" man="1"/>
    <brk id="84" max="6" man="1"/>
    <brk id="94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Závazné ukazatele MP 2003</dc:title>
  <dc:subject/>
  <dc:creator>Pavelcová  Z.</dc:creator>
  <cp:keywords/>
  <dc:description/>
  <cp:lastModifiedBy>jakoubkova</cp:lastModifiedBy>
  <cp:lastPrinted>2008-11-24T14:31:23Z</cp:lastPrinted>
  <dcterms:created xsi:type="dcterms:W3CDTF">2002-01-02T08:21:30Z</dcterms:created>
  <dcterms:modified xsi:type="dcterms:W3CDTF">2008-11-27T20:29:02Z</dcterms:modified>
  <cp:category/>
  <cp:version/>
  <cp:contentType/>
  <cp:contentStatus/>
</cp:coreProperties>
</file>