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JI - návrh" sheetId="1" r:id="rId1"/>
  </sheets>
  <definedNames>
    <definedName name="_xlnm.Print_Titles" localSheetId="0">'JI - návrh'!$4:$5</definedName>
  </definedNames>
  <calcPr fullCalcOnLoad="1"/>
</workbook>
</file>

<file path=xl/sharedStrings.xml><?xml version="1.0" encoding="utf-8"?>
<sst xmlns="http://schemas.openxmlformats.org/spreadsheetml/2006/main" count="100" uniqueCount="85">
  <si>
    <t>Nemocnice Jihlava,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</si>
  <si>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</si>
  <si>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</si>
  <si>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</si>
  <si>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</si>
  <si>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</si>
  <si>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</si>
  <si>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Kápitálové výdaje             </t>
  </si>
  <si>
    <t>00054</t>
  </si>
  <si>
    <t xml:space="preserve">Dary                          </t>
  </si>
  <si>
    <t>88888</t>
  </si>
  <si>
    <t>Převed. prostředky a vl.zdroje</t>
  </si>
  <si>
    <t>99999</t>
  </si>
  <si>
    <t>Celkem bez prostředků z investičního fondu</t>
  </si>
  <si>
    <t>položka 6351</t>
  </si>
  <si>
    <t>Automatická myčka endoskopů</t>
  </si>
  <si>
    <t>BERA modul (ORL)</t>
  </si>
  <si>
    <t>Bronchofiberoskop</t>
  </si>
  <si>
    <t>Bronchoskop (TRN)</t>
  </si>
  <si>
    <t>Bruska na paty</t>
  </si>
  <si>
    <t>CPAP (PED)</t>
  </si>
  <si>
    <t>Cytoskop (UROL)</t>
  </si>
  <si>
    <t>Digitalizace FOMEI-II.etapa</t>
  </si>
  <si>
    <t>EKG (ODN)</t>
  </si>
  <si>
    <t>Hemodialyzační přístroj (12 ks)</t>
  </si>
  <si>
    <t>Hysteroresektoskop</t>
  </si>
  <si>
    <t>Instrumentárium pro poranění ruky</t>
  </si>
  <si>
    <t>KOC-vybudování informační základny NOP on-line</t>
  </si>
  <si>
    <t>Kardio - Cordial MicroEr</t>
  </si>
  <si>
    <t>Kardio - EKG</t>
  </si>
  <si>
    <t>Kardio - EKG 3 ks</t>
  </si>
  <si>
    <t>Kardio - bedside monitor</t>
  </si>
  <si>
    <t>Kardio - defibrilátor</t>
  </si>
  <si>
    <t>Kardio - měření koagulace</t>
  </si>
  <si>
    <t>Kardio - reverzní osmóza</t>
  </si>
  <si>
    <t>Kardio - telemetrie</t>
  </si>
  <si>
    <t>Klinický audiometr</t>
  </si>
  <si>
    <t>Koagulační analyzátor (HTO) obměna</t>
  </si>
  <si>
    <t>Kolposkop (GYN)</t>
  </si>
  <si>
    <t>Kombinovaný terapeutický přístroj</t>
  </si>
  <si>
    <t>Křeslo na pedikůru</t>
  </si>
  <si>
    <t>Magnetická rezonance</t>
  </si>
  <si>
    <t>Monitory (jednodenní chirurgie)</t>
  </si>
  <si>
    <t>Motodlaha-koleno, rameno 3 ks</t>
  </si>
  <si>
    <t>Motomed ODN</t>
  </si>
  <si>
    <t>Operační stůl (COS)</t>
  </si>
  <si>
    <t>Optika (COS)</t>
  </si>
  <si>
    <t>Peněžní automat 2 ks</t>
  </si>
  <si>
    <t>Prohlížecí stanice</t>
  </si>
  <si>
    <t>Projekt a stavební úpravy související s přestěhován.ONM</t>
  </si>
  <si>
    <t>Resuscitační lůžko s přist. 1 ks</t>
  </si>
  <si>
    <t>Rezerva na nepředvídané havárie</t>
  </si>
  <si>
    <t>Router</t>
  </si>
  <si>
    <t>Rozšíření VM ware (IT)</t>
  </si>
  <si>
    <t>SPECT kamera (ONM)</t>
  </si>
  <si>
    <t>SQL server</t>
  </si>
  <si>
    <t>Shaver (ORL)</t>
  </si>
  <si>
    <t>UPS na JIP</t>
  </si>
  <si>
    <t>UV zářič-palmaplantární</t>
  </si>
  <si>
    <t>Ultrazvuk (GYN)</t>
  </si>
  <si>
    <t>Ultrazvuk (NEU)</t>
  </si>
  <si>
    <t>Ultrazvuk (PED)</t>
  </si>
  <si>
    <t>Univerzální sklopná stěna</t>
  </si>
  <si>
    <t>Unuator</t>
  </si>
  <si>
    <t>Urodynamická jednotka</t>
  </si>
  <si>
    <t>Ventilátor 2 ks</t>
  </si>
  <si>
    <t>Videokolonoskop</t>
  </si>
  <si>
    <t>Vrtačky 3 ks (COS)</t>
  </si>
  <si>
    <t>Vybavení kardiocentra(defibrilátor,telemetr,EKG)</t>
  </si>
  <si>
    <t>Výměna vybavení kuchyně</t>
  </si>
  <si>
    <t>Úprava NIS</t>
  </si>
  <si>
    <t>CELKEM strojní investice - movitý majetek</t>
  </si>
  <si>
    <t>Nemovitý majetek</t>
  </si>
  <si>
    <t>Projektová dokumentace SPECT/CT</t>
  </si>
  <si>
    <t>Projektová dokumentace magnetická rezonance</t>
  </si>
  <si>
    <t>Projektová dokumentace-multioborová JIP</t>
  </si>
  <si>
    <t>Projektová dokumnetace lineární urychlovač</t>
  </si>
  <si>
    <t>Přeložení kabelu</t>
  </si>
  <si>
    <t>Rekonstrukce porodních sálů</t>
  </si>
  <si>
    <t>Stavební úpravy SPECT</t>
  </si>
  <si>
    <t>Vzduchotechnika (lékárna)</t>
  </si>
  <si>
    <t>CELKEM stavební investice - nemovitý majetek</t>
  </si>
  <si>
    <t>CELKEM INVESTICE</t>
  </si>
  <si>
    <t>počet stran: 2</t>
  </si>
  <si>
    <t>RK-28-2008-37,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</si>
</sst>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9" fontId="3" fillId="2" borderId="21" xfId="0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>
      <selection activeCell="C4" sqref="C4"/>
    </sheetView>
  </sheetViews>
  <sheetFormatPr defaultColWidth="9.00390625" defaultRowHeight="21.75" customHeight="1"/>
  <cols>
    <col min="1" max="1" width="40.75390625" style="1" customWidth="1"/>
    <col min="2" max="7" width="12.75390625" style="1" customWidth="1"/>
    <col min="8" max="10" width="9.125" style="1" customWidth="1"/>
    <col min="11" max="11" width="12.75390625" style="1" customWidth="1"/>
    <col min="12" max="16384" width="9.125" style="1" customWidth="1"/>
  </cols>
  <sheetData>
    <row r="1" spans="1:6" ht="21.75" customHeight="1">
      <c r="A1" s="2" t="s">
        <v>0</v>
      </c>
      <c r="F1" s="2" t="s">
        <v>84</v>
      </c>
    </row>
    <row r="2" spans="1:6" ht="21.75" customHeight="1">
      <c r="A2" s="2" t="s">
        <v>1</v>
      </c>
      <c r="F2" s="2" t="s">
        <v>83</v>
      </c>
    </row>
    <row r="3" ht="21.75" customHeight="1" thickBot="1">
      <c r="A3" s="3"/>
    </row>
    <row r="4" spans="1:7" ht="49.5" customHeight="1">
      <c r="A4" s="32" t="s">
        <v>2</v>
      </c>
      <c r="B4" s="8" t="s">
        <v>11</v>
      </c>
      <c r="C4" s="7" t="s">
        <v>3</v>
      </c>
      <c r="D4" s="5" t="s">
        <v>5</v>
      </c>
      <c r="E4" s="5" t="s">
        <v>7</v>
      </c>
      <c r="F4" s="11" t="s">
        <v>9</v>
      </c>
      <c r="G4" s="8" t="s">
        <v>13</v>
      </c>
    </row>
    <row r="5" spans="1:7" ht="21.75" customHeight="1" thickBot="1">
      <c r="A5" s="33"/>
      <c r="B5" s="10" t="s">
        <v>12</v>
      </c>
      <c r="C5" s="9" t="s">
        <v>4</v>
      </c>
      <c r="D5" s="6" t="s">
        <v>6</v>
      </c>
      <c r="E5" s="6" t="s">
        <v>8</v>
      </c>
      <c r="F5" s="12" t="s">
        <v>10</v>
      </c>
      <c r="G5" s="10" t="s">
        <v>14</v>
      </c>
    </row>
    <row r="6" spans="1:7" ht="10.5" customHeight="1">
      <c r="A6" s="34" t="s">
        <v>15</v>
      </c>
      <c r="B6" s="42"/>
      <c r="C6" s="36"/>
      <c r="D6" s="38">
        <v>0</v>
      </c>
      <c r="E6" s="38"/>
      <c r="F6" s="40"/>
      <c r="G6" s="44">
        <v>0</v>
      </c>
    </row>
    <row r="7" spans="1:7" ht="10.5" customHeight="1">
      <c r="A7" s="35"/>
      <c r="B7" s="43"/>
      <c r="C7" s="37"/>
      <c r="D7" s="39"/>
      <c r="E7" s="39"/>
      <c r="F7" s="41"/>
      <c r="G7" s="45"/>
    </row>
    <row r="8" spans="1:7" ht="10.5" customHeight="1">
      <c r="A8" s="46" t="s">
        <v>16</v>
      </c>
      <c r="B8" s="21"/>
      <c r="C8" s="20"/>
      <c r="D8" s="19">
        <v>0</v>
      </c>
      <c r="E8" s="18"/>
      <c r="F8" s="22"/>
      <c r="G8" s="23">
        <v>0</v>
      </c>
    </row>
    <row r="9" spans="1:7" ht="10.5" customHeight="1">
      <c r="A9" s="35"/>
      <c r="B9" s="15"/>
      <c r="C9" s="14"/>
      <c r="D9" s="13">
        <v>400000</v>
      </c>
      <c r="E9" s="13"/>
      <c r="F9" s="16"/>
      <c r="G9" s="17">
        <v>400000</v>
      </c>
    </row>
    <row r="10" spans="1:7" ht="10.5" customHeight="1">
      <c r="A10" s="46" t="s">
        <v>17</v>
      </c>
      <c r="B10" s="21"/>
      <c r="C10" s="20"/>
      <c r="D10" s="19">
        <v>450000</v>
      </c>
      <c r="E10" s="18"/>
      <c r="F10" s="22"/>
      <c r="G10" s="23">
        <v>450000</v>
      </c>
    </row>
    <row r="11" spans="1:7" ht="10.5" customHeight="1">
      <c r="A11" s="35"/>
      <c r="B11" s="15"/>
      <c r="C11" s="14"/>
      <c r="D11" s="13">
        <v>0</v>
      </c>
      <c r="E11" s="13"/>
      <c r="F11" s="16"/>
      <c r="G11" s="17">
        <v>0</v>
      </c>
    </row>
    <row r="12" spans="1:7" ht="10.5" customHeight="1">
      <c r="A12" s="46" t="s">
        <v>18</v>
      </c>
      <c r="B12" s="21">
        <v>400000</v>
      </c>
      <c r="C12" s="20"/>
      <c r="D12" s="19">
        <v>0</v>
      </c>
      <c r="E12" s="18"/>
      <c r="F12" s="22"/>
      <c r="G12" s="23">
        <v>0</v>
      </c>
    </row>
    <row r="13" spans="1:7" ht="10.5" customHeight="1">
      <c r="A13" s="35"/>
      <c r="B13" s="15"/>
      <c r="C13" s="14"/>
      <c r="D13" s="13">
        <v>450000</v>
      </c>
      <c r="E13" s="13"/>
      <c r="F13" s="16"/>
      <c r="G13" s="17">
        <v>450000</v>
      </c>
    </row>
    <row r="14" spans="1:7" ht="10.5" customHeight="1">
      <c r="A14" s="46" t="s">
        <v>19</v>
      </c>
      <c r="B14" s="24">
        <v>45000</v>
      </c>
      <c r="C14" s="20"/>
      <c r="D14" s="18"/>
      <c r="E14" s="18"/>
      <c r="F14" s="22"/>
      <c r="G14" s="23"/>
    </row>
    <row r="15" spans="1:7" ht="10.5" customHeight="1">
      <c r="A15" s="35"/>
      <c r="B15" s="15">
        <v>40174</v>
      </c>
      <c r="C15" s="14"/>
      <c r="D15" s="13"/>
      <c r="E15" s="13"/>
      <c r="F15" s="16"/>
      <c r="G15" s="17"/>
    </row>
    <row r="16" spans="1:7" ht="10.5" customHeight="1">
      <c r="A16" s="46" t="s">
        <v>20</v>
      </c>
      <c r="B16" s="50">
        <v>150000</v>
      </c>
      <c r="C16" s="47"/>
      <c r="D16" s="48"/>
      <c r="E16" s="48"/>
      <c r="F16" s="49"/>
      <c r="G16" s="51"/>
    </row>
    <row r="17" spans="1:7" ht="10.5" customHeight="1">
      <c r="A17" s="35"/>
      <c r="B17" s="43"/>
      <c r="C17" s="37"/>
      <c r="D17" s="39"/>
      <c r="E17" s="39"/>
      <c r="F17" s="41"/>
      <c r="G17" s="45"/>
    </row>
    <row r="18" spans="1:7" ht="10.5" customHeight="1">
      <c r="A18" s="46" t="s">
        <v>21</v>
      </c>
      <c r="B18" s="50"/>
      <c r="C18" s="47"/>
      <c r="D18" s="48">
        <v>250000</v>
      </c>
      <c r="E18" s="48"/>
      <c r="F18" s="49"/>
      <c r="G18" s="51">
        <v>250000</v>
      </c>
    </row>
    <row r="19" spans="1:7" ht="10.5" customHeight="1">
      <c r="A19" s="35"/>
      <c r="B19" s="43"/>
      <c r="C19" s="37"/>
      <c r="D19" s="39"/>
      <c r="E19" s="39"/>
      <c r="F19" s="41"/>
      <c r="G19" s="45"/>
    </row>
    <row r="20" spans="1:7" ht="10.5" customHeight="1">
      <c r="A20" s="46" t="s">
        <v>22</v>
      </c>
      <c r="B20" s="50">
        <v>1450000</v>
      </c>
      <c r="C20" s="47"/>
      <c r="D20" s="48">
        <v>290000</v>
      </c>
      <c r="E20" s="48"/>
      <c r="F20" s="49"/>
      <c r="G20" s="51">
        <v>290000</v>
      </c>
    </row>
    <row r="21" spans="1:7" ht="10.5" customHeight="1">
      <c r="A21" s="35"/>
      <c r="B21" s="43"/>
      <c r="C21" s="37"/>
      <c r="D21" s="39"/>
      <c r="E21" s="39"/>
      <c r="F21" s="41"/>
      <c r="G21" s="45"/>
    </row>
    <row r="22" spans="1:7" ht="10.5" customHeight="1">
      <c r="A22" s="46" t="s">
        <v>23</v>
      </c>
      <c r="B22" s="50"/>
      <c r="C22" s="47"/>
      <c r="D22" s="48">
        <v>0</v>
      </c>
      <c r="E22" s="48"/>
      <c r="F22" s="49"/>
      <c r="G22" s="51">
        <v>0</v>
      </c>
    </row>
    <row r="23" spans="1:7" ht="10.5" customHeight="1">
      <c r="A23" s="35"/>
      <c r="B23" s="43"/>
      <c r="C23" s="37"/>
      <c r="D23" s="39"/>
      <c r="E23" s="39"/>
      <c r="F23" s="41"/>
      <c r="G23" s="45"/>
    </row>
    <row r="24" spans="1:7" ht="10.5" customHeight="1">
      <c r="A24" s="46" t="s">
        <v>24</v>
      </c>
      <c r="B24" s="50">
        <v>6000000</v>
      </c>
      <c r="C24" s="47"/>
      <c r="D24" s="48"/>
      <c r="E24" s="48"/>
      <c r="F24" s="49"/>
      <c r="G24" s="51"/>
    </row>
    <row r="25" spans="1:7" ht="10.5" customHeight="1">
      <c r="A25" s="35"/>
      <c r="B25" s="43"/>
      <c r="C25" s="37"/>
      <c r="D25" s="39"/>
      <c r="E25" s="39"/>
      <c r="F25" s="41"/>
      <c r="G25" s="45"/>
    </row>
    <row r="26" spans="1:7" ht="10.5" customHeight="1">
      <c r="A26" s="46" t="s">
        <v>25</v>
      </c>
      <c r="B26" s="50"/>
      <c r="C26" s="47"/>
      <c r="D26" s="48">
        <v>0</v>
      </c>
      <c r="E26" s="48"/>
      <c r="F26" s="49"/>
      <c r="G26" s="51">
        <v>0</v>
      </c>
    </row>
    <row r="27" spans="1:7" ht="10.5" customHeight="1">
      <c r="A27" s="35"/>
      <c r="B27" s="43"/>
      <c r="C27" s="37"/>
      <c r="D27" s="39"/>
      <c r="E27" s="39"/>
      <c r="F27" s="41"/>
      <c r="G27" s="45"/>
    </row>
    <row r="28" spans="1:7" ht="10.5" customHeight="1">
      <c r="A28" s="46" t="s">
        <v>26</v>
      </c>
      <c r="B28" s="50">
        <v>500000</v>
      </c>
      <c r="C28" s="47"/>
      <c r="D28" s="48"/>
      <c r="E28" s="48"/>
      <c r="F28" s="49"/>
      <c r="G28" s="51"/>
    </row>
    <row r="29" spans="1:7" ht="10.5" customHeight="1">
      <c r="A29" s="35"/>
      <c r="B29" s="43"/>
      <c r="C29" s="37"/>
      <c r="D29" s="39"/>
      <c r="E29" s="39"/>
      <c r="F29" s="41"/>
      <c r="G29" s="45"/>
    </row>
    <row r="30" spans="1:7" ht="10.5" customHeight="1">
      <c r="A30" s="46" t="s">
        <v>27</v>
      </c>
      <c r="B30" s="21"/>
      <c r="C30" s="25">
        <v>0</v>
      </c>
      <c r="D30" s="18"/>
      <c r="E30" s="18"/>
      <c r="F30" s="26">
        <v>0</v>
      </c>
      <c r="G30" s="23">
        <v>0</v>
      </c>
    </row>
    <row r="31" spans="1:7" ht="10.5" customHeight="1">
      <c r="A31" s="35"/>
      <c r="B31" s="15"/>
      <c r="C31" s="14">
        <v>250000</v>
      </c>
      <c r="D31" s="13"/>
      <c r="E31" s="13"/>
      <c r="F31" s="16">
        <v>200000</v>
      </c>
      <c r="G31" s="17">
        <f>450000-F31</f>
        <v>250000</v>
      </c>
    </row>
    <row r="32" spans="1:7" ht="10.5" customHeight="1">
      <c r="A32" s="46" t="s">
        <v>28</v>
      </c>
      <c r="B32" s="24">
        <v>100000</v>
      </c>
      <c r="C32" s="20"/>
      <c r="D32" s="18"/>
      <c r="E32" s="18"/>
      <c r="F32" s="22"/>
      <c r="G32" s="23"/>
    </row>
    <row r="33" spans="1:7" ht="10.5" customHeight="1">
      <c r="A33" s="35"/>
      <c r="B33" s="15">
        <v>210000</v>
      </c>
      <c r="C33" s="14"/>
      <c r="D33" s="13"/>
      <c r="E33" s="13"/>
      <c r="F33" s="16"/>
      <c r="G33" s="17"/>
    </row>
    <row r="34" spans="1:7" ht="10.5" customHeight="1">
      <c r="A34" s="46" t="s">
        <v>29</v>
      </c>
      <c r="B34" s="50">
        <v>220000</v>
      </c>
      <c r="C34" s="47"/>
      <c r="D34" s="48"/>
      <c r="E34" s="48"/>
      <c r="F34" s="49"/>
      <c r="G34" s="51"/>
    </row>
    <row r="35" spans="1:7" ht="10.5" customHeight="1">
      <c r="A35" s="35"/>
      <c r="B35" s="43"/>
      <c r="C35" s="37"/>
      <c r="D35" s="39"/>
      <c r="E35" s="39"/>
      <c r="F35" s="41"/>
      <c r="G35" s="45"/>
    </row>
    <row r="36" spans="1:7" ht="10.5" customHeight="1">
      <c r="A36" s="46" t="s">
        <v>30</v>
      </c>
      <c r="B36" s="24">
        <v>250000</v>
      </c>
      <c r="C36" s="20"/>
      <c r="D36" s="18"/>
      <c r="E36" s="18"/>
      <c r="F36" s="22"/>
      <c r="G36" s="23"/>
    </row>
    <row r="37" spans="1:7" ht="10.5" customHeight="1">
      <c r="A37" s="35"/>
      <c r="B37" s="15">
        <v>179850</v>
      </c>
      <c r="C37" s="14"/>
      <c r="D37" s="13"/>
      <c r="E37" s="13"/>
      <c r="F37" s="16"/>
      <c r="G37" s="17"/>
    </row>
    <row r="38" spans="1:7" ht="10.5" customHeight="1">
      <c r="A38" s="46" t="s">
        <v>31</v>
      </c>
      <c r="B38" s="50">
        <v>160000</v>
      </c>
      <c r="C38" s="47"/>
      <c r="D38" s="48"/>
      <c r="E38" s="48"/>
      <c r="F38" s="49"/>
      <c r="G38" s="51"/>
    </row>
    <row r="39" spans="1:7" ht="10.5" customHeight="1">
      <c r="A39" s="35"/>
      <c r="B39" s="43"/>
      <c r="C39" s="37"/>
      <c r="D39" s="39"/>
      <c r="E39" s="39"/>
      <c r="F39" s="41"/>
      <c r="G39" s="45"/>
    </row>
    <row r="40" spans="1:7" ht="10.5" customHeight="1">
      <c r="A40" s="46" t="s">
        <v>32</v>
      </c>
      <c r="B40" s="50">
        <v>1869132</v>
      </c>
      <c r="C40" s="47"/>
      <c r="D40" s="48"/>
      <c r="E40" s="48"/>
      <c r="F40" s="49"/>
      <c r="G40" s="51"/>
    </row>
    <row r="41" spans="1:7" ht="10.5" customHeight="1">
      <c r="A41" s="35"/>
      <c r="B41" s="43"/>
      <c r="C41" s="37"/>
      <c r="D41" s="39"/>
      <c r="E41" s="39"/>
      <c r="F41" s="41"/>
      <c r="G41" s="45"/>
    </row>
    <row r="42" spans="1:7" ht="10.5" customHeight="1">
      <c r="A42" s="46" t="s">
        <v>33</v>
      </c>
      <c r="B42" s="50">
        <v>150000</v>
      </c>
      <c r="C42" s="47"/>
      <c r="D42" s="48"/>
      <c r="E42" s="48"/>
      <c r="F42" s="49"/>
      <c r="G42" s="51"/>
    </row>
    <row r="43" spans="1:7" ht="10.5" customHeight="1">
      <c r="A43" s="35"/>
      <c r="B43" s="43"/>
      <c r="C43" s="37"/>
      <c r="D43" s="39"/>
      <c r="E43" s="39"/>
      <c r="F43" s="41"/>
      <c r="G43" s="45"/>
    </row>
    <row r="44" spans="1:7" ht="10.5" customHeight="1">
      <c r="A44" s="46" t="s">
        <v>34</v>
      </c>
      <c r="B44" s="50">
        <v>180000</v>
      </c>
      <c r="C44" s="47"/>
      <c r="D44" s="48"/>
      <c r="E44" s="48"/>
      <c r="F44" s="49"/>
      <c r="G44" s="51"/>
    </row>
    <row r="45" spans="1:7" ht="10.5" customHeight="1">
      <c r="A45" s="35"/>
      <c r="B45" s="43"/>
      <c r="C45" s="37"/>
      <c r="D45" s="39"/>
      <c r="E45" s="39"/>
      <c r="F45" s="41"/>
      <c r="G45" s="45"/>
    </row>
    <row r="46" spans="1:7" ht="10.5" customHeight="1">
      <c r="A46" s="46" t="s">
        <v>35</v>
      </c>
      <c r="B46" s="50">
        <v>601755</v>
      </c>
      <c r="C46" s="47"/>
      <c r="D46" s="48"/>
      <c r="E46" s="48"/>
      <c r="F46" s="49"/>
      <c r="G46" s="51"/>
    </row>
    <row r="47" spans="1:7" ht="10.5" customHeight="1">
      <c r="A47" s="35"/>
      <c r="B47" s="43"/>
      <c r="C47" s="37"/>
      <c r="D47" s="39"/>
      <c r="E47" s="39"/>
      <c r="F47" s="41"/>
      <c r="G47" s="45"/>
    </row>
    <row r="48" spans="1:7" ht="10.5" customHeight="1">
      <c r="A48" s="46" t="s">
        <v>36</v>
      </c>
      <c r="B48" s="50"/>
      <c r="C48" s="47"/>
      <c r="D48" s="48">
        <v>175000</v>
      </c>
      <c r="E48" s="48"/>
      <c r="F48" s="49"/>
      <c r="G48" s="51">
        <v>175000</v>
      </c>
    </row>
    <row r="49" spans="1:7" ht="10.5" customHeight="1">
      <c r="A49" s="35"/>
      <c r="B49" s="43"/>
      <c r="C49" s="37"/>
      <c r="D49" s="39"/>
      <c r="E49" s="39"/>
      <c r="F49" s="41"/>
      <c r="G49" s="45"/>
    </row>
    <row r="50" spans="1:7" ht="10.5" customHeight="1">
      <c r="A50" s="46" t="s">
        <v>37</v>
      </c>
      <c r="B50" s="24">
        <v>350000</v>
      </c>
      <c r="C50" s="20"/>
      <c r="D50" s="18"/>
      <c r="E50" s="18"/>
      <c r="F50" s="22"/>
      <c r="G50" s="23"/>
    </row>
    <row r="51" spans="1:7" ht="10.5" customHeight="1">
      <c r="A51" s="35"/>
      <c r="B51" s="15">
        <v>327000</v>
      </c>
      <c r="C51" s="14"/>
      <c r="D51" s="13"/>
      <c r="E51" s="13"/>
      <c r="F51" s="16"/>
      <c r="G51" s="17"/>
    </row>
    <row r="52" spans="1:7" ht="10.5" customHeight="1">
      <c r="A52" s="46" t="s">
        <v>38</v>
      </c>
      <c r="B52" s="50"/>
      <c r="C52" s="47"/>
      <c r="D52" s="48">
        <v>0</v>
      </c>
      <c r="E52" s="48"/>
      <c r="F52" s="49"/>
      <c r="G52" s="51">
        <v>0</v>
      </c>
    </row>
    <row r="53" spans="1:7" ht="10.5" customHeight="1">
      <c r="A53" s="35"/>
      <c r="B53" s="43"/>
      <c r="C53" s="37"/>
      <c r="D53" s="39"/>
      <c r="E53" s="39"/>
      <c r="F53" s="41"/>
      <c r="G53" s="45"/>
    </row>
    <row r="54" spans="1:7" ht="10.5" customHeight="1">
      <c r="A54" s="46" t="s">
        <v>39</v>
      </c>
      <c r="B54" s="50">
        <v>117390</v>
      </c>
      <c r="C54" s="47"/>
      <c r="D54" s="48"/>
      <c r="E54" s="48"/>
      <c r="F54" s="49"/>
      <c r="G54" s="51"/>
    </row>
    <row r="55" spans="1:7" ht="10.5" customHeight="1">
      <c r="A55" s="35"/>
      <c r="B55" s="43"/>
      <c r="C55" s="37"/>
      <c r="D55" s="39"/>
      <c r="E55" s="39"/>
      <c r="F55" s="41"/>
      <c r="G55" s="45"/>
    </row>
    <row r="56" spans="1:7" ht="10.5" customHeight="1">
      <c r="A56" s="46" t="s">
        <v>40</v>
      </c>
      <c r="B56" s="24">
        <v>63000</v>
      </c>
      <c r="C56" s="20"/>
      <c r="D56" s="18"/>
      <c r="E56" s="18"/>
      <c r="F56" s="22"/>
      <c r="G56" s="23"/>
    </row>
    <row r="57" spans="1:7" ht="10.5" customHeight="1">
      <c r="A57" s="35"/>
      <c r="B57" s="15">
        <v>56408</v>
      </c>
      <c r="C57" s="14"/>
      <c r="D57" s="13"/>
      <c r="E57" s="13"/>
      <c r="F57" s="16"/>
      <c r="G57" s="17"/>
    </row>
    <row r="58" spans="1:7" ht="10.5" customHeight="1">
      <c r="A58" s="46" t="s">
        <v>41</v>
      </c>
      <c r="B58" s="50"/>
      <c r="C58" s="47"/>
      <c r="D58" s="48">
        <v>0</v>
      </c>
      <c r="E58" s="48">
        <v>0</v>
      </c>
      <c r="F58" s="49"/>
      <c r="G58" s="51">
        <v>0</v>
      </c>
    </row>
    <row r="59" spans="1:7" ht="10.5" customHeight="1">
      <c r="A59" s="35"/>
      <c r="B59" s="43"/>
      <c r="C59" s="37"/>
      <c r="D59" s="39"/>
      <c r="E59" s="39"/>
      <c r="F59" s="41"/>
      <c r="G59" s="45"/>
    </row>
    <row r="60" spans="1:7" ht="10.5" customHeight="1">
      <c r="A60" s="46" t="s">
        <v>42</v>
      </c>
      <c r="B60" s="50"/>
      <c r="C60" s="47"/>
      <c r="D60" s="48">
        <v>0</v>
      </c>
      <c r="E60" s="48"/>
      <c r="F60" s="49"/>
      <c r="G60" s="51">
        <v>0</v>
      </c>
    </row>
    <row r="61" spans="1:7" ht="10.5" customHeight="1">
      <c r="A61" s="35"/>
      <c r="B61" s="43"/>
      <c r="C61" s="37"/>
      <c r="D61" s="39"/>
      <c r="E61" s="39"/>
      <c r="F61" s="41"/>
      <c r="G61" s="45"/>
    </row>
    <row r="62" spans="1:7" ht="10.5" customHeight="1">
      <c r="A62" s="46" t="s">
        <v>43</v>
      </c>
      <c r="B62" s="50">
        <v>410930</v>
      </c>
      <c r="C62" s="47"/>
      <c r="D62" s="48">
        <v>0</v>
      </c>
      <c r="E62" s="48"/>
      <c r="F62" s="49"/>
      <c r="G62" s="51">
        <v>0</v>
      </c>
    </row>
    <row r="63" spans="1:7" ht="10.5" customHeight="1">
      <c r="A63" s="35"/>
      <c r="B63" s="43"/>
      <c r="C63" s="37"/>
      <c r="D63" s="39"/>
      <c r="E63" s="39"/>
      <c r="F63" s="41"/>
      <c r="G63" s="45"/>
    </row>
    <row r="64" spans="1:7" ht="10.5" customHeight="1">
      <c r="A64" s="46" t="s">
        <v>44</v>
      </c>
      <c r="B64" s="50"/>
      <c r="C64" s="47"/>
      <c r="D64" s="48"/>
      <c r="E64" s="48"/>
      <c r="F64" s="49">
        <v>68464</v>
      </c>
      <c r="G64" s="51">
        <f>68464-F64</f>
        <v>0</v>
      </c>
    </row>
    <row r="65" spans="1:7" ht="10.5" customHeight="1">
      <c r="A65" s="35"/>
      <c r="B65" s="43"/>
      <c r="C65" s="37"/>
      <c r="D65" s="39"/>
      <c r="E65" s="39"/>
      <c r="F65" s="41"/>
      <c r="G65" s="45"/>
    </row>
    <row r="66" spans="1:7" ht="10.5" customHeight="1">
      <c r="A66" s="46" t="s">
        <v>45</v>
      </c>
      <c r="B66" s="50"/>
      <c r="C66" s="47"/>
      <c r="D66" s="48">
        <v>0</v>
      </c>
      <c r="E66" s="48"/>
      <c r="F66" s="49"/>
      <c r="G66" s="51">
        <v>0</v>
      </c>
    </row>
    <row r="67" spans="1:7" ht="10.5" customHeight="1">
      <c r="A67" s="35"/>
      <c r="B67" s="43"/>
      <c r="C67" s="37"/>
      <c r="D67" s="39"/>
      <c r="E67" s="39"/>
      <c r="F67" s="41"/>
      <c r="G67" s="45"/>
    </row>
    <row r="68" spans="1:7" ht="10.5" customHeight="1">
      <c r="A68" s="46" t="s">
        <v>46</v>
      </c>
      <c r="B68" s="50">
        <v>150000</v>
      </c>
      <c r="C68" s="47"/>
      <c r="D68" s="48"/>
      <c r="E68" s="48"/>
      <c r="F68" s="49"/>
      <c r="G68" s="51"/>
    </row>
    <row r="69" spans="1:7" ht="10.5" customHeight="1">
      <c r="A69" s="35"/>
      <c r="B69" s="43"/>
      <c r="C69" s="37"/>
      <c r="D69" s="39"/>
      <c r="E69" s="39"/>
      <c r="F69" s="41"/>
      <c r="G69" s="45"/>
    </row>
    <row r="70" spans="1:7" ht="10.5" customHeight="1">
      <c r="A70" s="46" t="s">
        <v>47</v>
      </c>
      <c r="B70" s="50">
        <v>92820</v>
      </c>
      <c r="C70" s="47"/>
      <c r="D70" s="48"/>
      <c r="E70" s="48"/>
      <c r="F70" s="49"/>
      <c r="G70" s="51"/>
    </row>
    <row r="71" spans="1:7" ht="10.5" customHeight="1">
      <c r="A71" s="35"/>
      <c r="B71" s="43"/>
      <c r="C71" s="37"/>
      <c r="D71" s="39"/>
      <c r="E71" s="39"/>
      <c r="F71" s="41"/>
      <c r="G71" s="45"/>
    </row>
    <row r="72" spans="1:7" ht="10.5" customHeight="1">
      <c r="A72" s="46" t="s">
        <v>48</v>
      </c>
      <c r="B72" s="50">
        <v>681968</v>
      </c>
      <c r="C72" s="47"/>
      <c r="D72" s="48">
        <v>118032</v>
      </c>
      <c r="E72" s="48"/>
      <c r="F72" s="49"/>
      <c r="G72" s="51">
        <v>118032</v>
      </c>
    </row>
    <row r="73" spans="1:7" ht="10.5" customHeight="1">
      <c r="A73" s="35"/>
      <c r="B73" s="43"/>
      <c r="C73" s="37"/>
      <c r="D73" s="39"/>
      <c r="E73" s="39"/>
      <c r="F73" s="41"/>
      <c r="G73" s="45"/>
    </row>
    <row r="74" spans="1:7" ht="10.5" customHeight="1">
      <c r="A74" s="46" t="s">
        <v>49</v>
      </c>
      <c r="B74" s="50"/>
      <c r="C74" s="47"/>
      <c r="D74" s="48"/>
      <c r="E74" s="48">
        <v>0</v>
      </c>
      <c r="F74" s="49"/>
      <c r="G74" s="51">
        <v>0</v>
      </c>
    </row>
    <row r="75" spans="1:7" ht="10.5" customHeight="1">
      <c r="A75" s="35"/>
      <c r="B75" s="43"/>
      <c r="C75" s="37"/>
      <c r="D75" s="39"/>
      <c r="E75" s="39"/>
      <c r="F75" s="41"/>
      <c r="G75" s="45"/>
    </row>
    <row r="76" spans="1:7" ht="10.5" customHeight="1">
      <c r="A76" s="46" t="s">
        <v>50</v>
      </c>
      <c r="B76" s="50"/>
      <c r="C76" s="47"/>
      <c r="D76" s="48">
        <v>235000</v>
      </c>
      <c r="E76" s="48"/>
      <c r="F76" s="49"/>
      <c r="G76" s="51">
        <v>235000</v>
      </c>
    </row>
    <row r="77" spans="1:7" ht="10.5" customHeight="1">
      <c r="A77" s="35"/>
      <c r="B77" s="43"/>
      <c r="C77" s="37"/>
      <c r="D77" s="39"/>
      <c r="E77" s="39"/>
      <c r="F77" s="41"/>
      <c r="G77" s="45"/>
    </row>
    <row r="78" spans="1:7" ht="10.5" customHeight="1">
      <c r="A78" s="46" t="s">
        <v>51</v>
      </c>
      <c r="B78" s="21">
        <v>0</v>
      </c>
      <c r="C78" s="20"/>
      <c r="D78" s="19">
        <v>1606990</v>
      </c>
      <c r="E78" s="18"/>
      <c r="F78" s="22"/>
      <c r="G78" s="23">
        <v>1606990</v>
      </c>
    </row>
    <row r="79" spans="1:7" ht="10.5" customHeight="1">
      <c r="A79" s="35"/>
      <c r="B79" s="15"/>
      <c r="C79" s="14"/>
      <c r="D79" s="13">
        <v>1206990</v>
      </c>
      <c r="E79" s="13"/>
      <c r="F79" s="16"/>
      <c r="G79" s="17">
        <v>1206990</v>
      </c>
    </row>
    <row r="80" spans="1:7" ht="10.5" customHeight="1">
      <c r="A80" s="46" t="s">
        <v>52</v>
      </c>
      <c r="B80" s="50"/>
      <c r="C80" s="47"/>
      <c r="D80" s="48">
        <v>50640</v>
      </c>
      <c r="E80" s="48"/>
      <c r="F80" s="49"/>
      <c r="G80" s="51">
        <v>50640</v>
      </c>
    </row>
    <row r="81" spans="1:7" ht="10.5" customHeight="1">
      <c r="A81" s="35"/>
      <c r="B81" s="43"/>
      <c r="C81" s="37"/>
      <c r="D81" s="39"/>
      <c r="E81" s="39"/>
      <c r="F81" s="41"/>
      <c r="G81" s="45"/>
    </row>
    <row r="82" spans="1:7" ht="10.5" customHeight="1">
      <c r="A82" s="46" t="s">
        <v>53</v>
      </c>
      <c r="B82" s="50"/>
      <c r="C82" s="47"/>
      <c r="D82" s="48">
        <v>0</v>
      </c>
      <c r="E82" s="48"/>
      <c r="F82" s="49"/>
      <c r="G82" s="51">
        <v>0</v>
      </c>
    </row>
    <row r="83" spans="1:7" ht="10.5" customHeight="1">
      <c r="A83" s="35"/>
      <c r="B83" s="43"/>
      <c r="C83" s="37"/>
      <c r="D83" s="39"/>
      <c r="E83" s="39"/>
      <c r="F83" s="41"/>
      <c r="G83" s="45"/>
    </row>
    <row r="84" spans="1:7" ht="10.5" customHeight="1">
      <c r="A84" s="46" t="s">
        <v>54</v>
      </c>
      <c r="B84" s="50">
        <v>15000000</v>
      </c>
      <c r="C84" s="47"/>
      <c r="D84" s="48"/>
      <c r="E84" s="48"/>
      <c r="F84" s="49"/>
      <c r="G84" s="51"/>
    </row>
    <row r="85" spans="1:7" ht="10.5" customHeight="1">
      <c r="A85" s="35"/>
      <c r="B85" s="43"/>
      <c r="C85" s="37"/>
      <c r="D85" s="39"/>
      <c r="E85" s="39"/>
      <c r="F85" s="41"/>
      <c r="G85" s="45"/>
    </row>
    <row r="86" spans="1:7" ht="10.5" customHeight="1">
      <c r="A86" s="46" t="s">
        <v>55</v>
      </c>
      <c r="B86" s="50"/>
      <c r="C86" s="47"/>
      <c r="D86" s="48">
        <v>0</v>
      </c>
      <c r="E86" s="48"/>
      <c r="F86" s="49"/>
      <c r="G86" s="51">
        <v>0</v>
      </c>
    </row>
    <row r="87" spans="1:7" ht="10.5" customHeight="1">
      <c r="A87" s="35"/>
      <c r="B87" s="43"/>
      <c r="C87" s="37"/>
      <c r="D87" s="39"/>
      <c r="E87" s="39"/>
      <c r="F87" s="41"/>
      <c r="G87" s="45"/>
    </row>
    <row r="88" spans="1:7" ht="10.5" customHeight="1">
      <c r="A88" s="46" t="s">
        <v>56</v>
      </c>
      <c r="B88" s="24">
        <v>323169</v>
      </c>
      <c r="C88" s="20"/>
      <c r="D88" s="18">
        <v>0</v>
      </c>
      <c r="E88" s="18"/>
      <c r="F88" s="22"/>
      <c r="G88" s="23">
        <v>0</v>
      </c>
    </row>
    <row r="89" spans="1:7" ht="10.5" customHeight="1">
      <c r="A89" s="35"/>
      <c r="B89" s="15">
        <v>335480</v>
      </c>
      <c r="C89" s="14"/>
      <c r="D89" s="13"/>
      <c r="E89" s="13"/>
      <c r="F89" s="16"/>
      <c r="G89" s="17">
        <v>0</v>
      </c>
    </row>
    <row r="90" spans="1:7" ht="10.5" customHeight="1">
      <c r="A90" s="46" t="s">
        <v>57</v>
      </c>
      <c r="B90" s="50">
        <v>0</v>
      </c>
      <c r="C90" s="47"/>
      <c r="D90" s="48"/>
      <c r="E90" s="48"/>
      <c r="F90" s="49"/>
      <c r="G90" s="51"/>
    </row>
    <row r="91" spans="1:7" ht="10.5" customHeight="1">
      <c r="A91" s="35"/>
      <c r="B91" s="43"/>
      <c r="C91" s="37"/>
      <c r="D91" s="39"/>
      <c r="E91" s="39"/>
      <c r="F91" s="41"/>
      <c r="G91" s="45"/>
    </row>
    <row r="92" spans="1:7" ht="10.5" customHeight="1">
      <c r="A92" s="46" t="s">
        <v>58</v>
      </c>
      <c r="B92" s="50">
        <v>98100</v>
      </c>
      <c r="C92" s="47"/>
      <c r="D92" s="48"/>
      <c r="E92" s="48"/>
      <c r="F92" s="49"/>
      <c r="G92" s="51"/>
    </row>
    <row r="93" spans="1:7" ht="10.5" customHeight="1">
      <c r="A93" s="35"/>
      <c r="B93" s="43"/>
      <c r="C93" s="37"/>
      <c r="D93" s="39"/>
      <c r="E93" s="39"/>
      <c r="F93" s="41"/>
      <c r="G93" s="45"/>
    </row>
    <row r="94" spans="1:7" ht="10.5" customHeight="1">
      <c r="A94" s="46" t="s">
        <v>59</v>
      </c>
      <c r="B94" s="50"/>
      <c r="C94" s="47"/>
      <c r="D94" s="48"/>
      <c r="E94" s="48">
        <v>2500000</v>
      </c>
      <c r="F94" s="49"/>
      <c r="G94" s="51">
        <v>2500000</v>
      </c>
    </row>
    <row r="95" spans="1:7" ht="10.5" customHeight="1">
      <c r="A95" s="35"/>
      <c r="B95" s="43"/>
      <c r="C95" s="37"/>
      <c r="D95" s="39"/>
      <c r="E95" s="39"/>
      <c r="F95" s="41"/>
      <c r="G95" s="45"/>
    </row>
    <row r="96" spans="1:7" ht="10.5" customHeight="1">
      <c r="A96" s="46" t="s">
        <v>60</v>
      </c>
      <c r="B96" s="50"/>
      <c r="C96" s="47"/>
      <c r="D96" s="48">
        <v>1200000</v>
      </c>
      <c r="E96" s="48"/>
      <c r="F96" s="49"/>
      <c r="G96" s="51">
        <v>1200000</v>
      </c>
    </row>
    <row r="97" spans="1:7" ht="10.5" customHeight="1">
      <c r="A97" s="35"/>
      <c r="B97" s="43"/>
      <c r="C97" s="37"/>
      <c r="D97" s="39"/>
      <c r="E97" s="39"/>
      <c r="F97" s="41"/>
      <c r="G97" s="45"/>
    </row>
    <row r="98" spans="1:7" ht="10.5" customHeight="1">
      <c r="A98" s="46" t="s">
        <v>61</v>
      </c>
      <c r="B98" s="50">
        <v>204200</v>
      </c>
      <c r="C98" s="47"/>
      <c r="D98" s="48"/>
      <c r="E98" s="48"/>
      <c r="F98" s="49">
        <v>95800</v>
      </c>
      <c r="G98" s="51">
        <f>95800-F98</f>
        <v>0</v>
      </c>
    </row>
    <row r="99" spans="1:7" ht="10.5" customHeight="1">
      <c r="A99" s="35"/>
      <c r="B99" s="43"/>
      <c r="C99" s="37"/>
      <c r="D99" s="39"/>
      <c r="E99" s="39"/>
      <c r="F99" s="41"/>
      <c r="G99" s="45"/>
    </row>
    <row r="100" spans="1:7" ht="10.5" customHeight="1">
      <c r="A100" s="46" t="s">
        <v>62</v>
      </c>
      <c r="B100" s="50"/>
      <c r="C100" s="47"/>
      <c r="D100" s="48"/>
      <c r="E100" s="48">
        <v>10413000</v>
      </c>
      <c r="F100" s="49"/>
      <c r="G100" s="51">
        <v>10413000</v>
      </c>
    </row>
    <row r="101" spans="1:7" ht="10.5" customHeight="1">
      <c r="A101" s="35"/>
      <c r="B101" s="43"/>
      <c r="C101" s="37"/>
      <c r="D101" s="39"/>
      <c r="E101" s="39"/>
      <c r="F101" s="41"/>
      <c r="G101" s="45"/>
    </row>
    <row r="102" spans="1:7" ht="10.5" customHeight="1">
      <c r="A102" s="46" t="s">
        <v>63</v>
      </c>
      <c r="B102" s="50"/>
      <c r="C102" s="47"/>
      <c r="D102" s="48">
        <v>0</v>
      </c>
      <c r="E102" s="48"/>
      <c r="F102" s="49"/>
      <c r="G102" s="51">
        <v>0</v>
      </c>
    </row>
    <row r="103" spans="1:7" ht="10.5" customHeight="1">
      <c r="A103" s="35"/>
      <c r="B103" s="43"/>
      <c r="C103" s="37"/>
      <c r="D103" s="39"/>
      <c r="E103" s="39"/>
      <c r="F103" s="41"/>
      <c r="G103" s="45"/>
    </row>
    <row r="104" spans="1:7" ht="10.5" customHeight="1">
      <c r="A104" s="46" t="s">
        <v>64</v>
      </c>
      <c r="B104" s="50"/>
      <c r="C104" s="47"/>
      <c r="D104" s="48">
        <v>0</v>
      </c>
      <c r="E104" s="48"/>
      <c r="F104" s="49"/>
      <c r="G104" s="51">
        <v>0</v>
      </c>
    </row>
    <row r="105" spans="1:7" ht="10.5" customHeight="1">
      <c r="A105" s="35"/>
      <c r="B105" s="43"/>
      <c r="C105" s="37"/>
      <c r="D105" s="39"/>
      <c r="E105" s="39"/>
      <c r="F105" s="41"/>
      <c r="G105" s="45"/>
    </row>
    <row r="106" spans="1:7" ht="10.5" customHeight="1">
      <c r="A106" s="46" t="s">
        <v>65</v>
      </c>
      <c r="B106" s="50">
        <v>1000000</v>
      </c>
      <c r="C106" s="47"/>
      <c r="D106" s="48">
        <v>0</v>
      </c>
      <c r="E106" s="48"/>
      <c r="F106" s="49"/>
      <c r="G106" s="51">
        <v>0</v>
      </c>
    </row>
    <row r="107" spans="1:7" ht="10.5" customHeight="1">
      <c r="A107" s="35"/>
      <c r="B107" s="43"/>
      <c r="C107" s="37"/>
      <c r="D107" s="39"/>
      <c r="E107" s="39"/>
      <c r="F107" s="41"/>
      <c r="G107" s="45"/>
    </row>
    <row r="108" spans="1:7" ht="10.5" customHeight="1">
      <c r="A108" s="46" t="s">
        <v>66</v>
      </c>
      <c r="B108" s="50"/>
      <c r="C108" s="47"/>
      <c r="D108" s="48">
        <v>1200000</v>
      </c>
      <c r="E108" s="48"/>
      <c r="F108" s="49"/>
      <c r="G108" s="51">
        <v>1200000</v>
      </c>
    </row>
    <row r="109" spans="1:7" ht="10.5" customHeight="1">
      <c r="A109" s="35"/>
      <c r="B109" s="43"/>
      <c r="C109" s="37"/>
      <c r="D109" s="39"/>
      <c r="E109" s="39"/>
      <c r="F109" s="41"/>
      <c r="G109" s="45"/>
    </row>
    <row r="110" spans="1:7" ht="10.5" customHeight="1">
      <c r="A110" s="46" t="s">
        <v>67</v>
      </c>
      <c r="B110" s="50"/>
      <c r="C110" s="47"/>
      <c r="D110" s="48">
        <v>1463907</v>
      </c>
      <c r="E110" s="48"/>
      <c r="F110" s="49"/>
      <c r="G110" s="51">
        <v>1463907</v>
      </c>
    </row>
    <row r="111" spans="1:7" ht="10.5" customHeight="1">
      <c r="A111" s="35"/>
      <c r="B111" s="43"/>
      <c r="C111" s="37"/>
      <c r="D111" s="39"/>
      <c r="E111" s="39"/>
      <c r="F111" s="41"/>
      <c r="G111" s="45"/>
    </row>
    <row r="112" spans="1:7" ht="10.5" customHeight="1">
      <c r="A112" s="46" t="s">
        <v>68</v>
      </c>
      <c r="B112" s="50">
        <v>0</v>
      </c>
      <c r="C112" s="47"/>
      <c r="D112" s="48"/>
      <c r="E112" s="48"/>
      <c r="F112" s="49"/>
      <c r="G112" s="51"/>
    </row>
    <row r="113" spans="1:7" ht="10.5" customHeight="1">
      <c r="A113" s="35"/>
      <c r="B113" s="43"/>
      <c r="C113" s="37"/>
      <c r="D113" s="39"/>
      <c r="E113" s="39"/>
      <c r="F113" s="41"/>
      <c r="G113" s="45"/>
    </row>
    <row r="114" spans="1:7" ht="10.5" customHeight="1">
      <c r="A114" s="46" t="s">
        <v>69</v>
      </c>
      <c r="B114" s="50">
        <v>523600</v>
      </c>
      <c r="C114" s="47"/>
      <c r="D114" s="48"/>
      <c r="E114" s="48"/>
      <c r="F114" s="49"/>
      <c r="G114" s="51"/>
    </row>
    <row r="115" spans="1:7" ht="10.5" customHeight="1">
      <c r="A115" s="35"/>
      <c r="B115" s="43"/>
      <c r="C115" s="37"/>
      <c r="D115" s="39"/>
      <c r="E115" s="39"/>
      <c r="F115" s="41"/>
      <c r="G115" s="45"/>
    </row>
    <row r="116" spans="1:7" ht="10.5" customHeight="1">
      <c r="A116" s="46" t="s">
        <v>70</v>
      </c>
      <c r="B116" s="50"/>
      <c r="C116" s="47"/>
      <c r="D116" s="48">
        <v>150000</v>
      </c>
      <c r="E116" s="48"/>
      <c r="F116" s="49"/>
      <c r="G116" s="51">
        <v>150000</v>
      </c>
    </row>
    <row r="117" spans="1:7" ht="10.5" customHeight="1" thickBot="1">
      <c r="A117" s="55"/>
      <c r="B117" s="53"/>
      <c r="C117" s="56"/>
      <c r="D117" s="57"/>
      <c r="E117" s="57"/>
      <c r="F117" s="52"/>
      <c r="G117" s="54"/>
    </row>
    <row r="118" spans="1:7" ht="21.75" customHeight="1" thickBot="1">
      <c r="A118" s="4" t="s">
        <v>71</v>
      </c>
      <c r="B118" s="29">
        <v>31091064</v>
      </c>
      <c r="C118" s="28">
        <v>0</v>
      </c>
      <c r="D118" s="27">
        <v>7189569</v>
      </c>
      <c r="E118" s="27">
        <v>12913000</v>
      </c>
      <c r="F118" s="30">
        <v>164264</v>
      </c>
      <c r="G118" s="29">
        <f>20266833-F118</f>
        <v>20102569</v>
      </c>
    </row>
    <row r="119" spans="1:7" ht="21.75" customHeight="1" thickBot="1">
      <c r="A119" s="4" t="s">
        <v>71</v>
      </c>
      <c r="B119" s="29">
        <v>31108807</v>
      </c>
      <c r="C119" s="28">
        <v>250000</v>
      </c>
      <c r="D119" s="27">
        <v>7189569</v>
      </c>
      <c r="E119" s="27">
        <v>12913000</v>
      </c>
      <c r="F119" s="30">
        <v>364264</v>
      </c>
      <c r="G119" s="29">
        <f>20716833-F119</f>
        <v>20352569</v>
      </c>
    </row>
    <row r="120" ht="21.75" customHeight="1" thickBot="1"/>
    <row r="121" spans="1:7" ht="49.5" customHeight="1">
      <c r="A121" s="32" t="s">
        <v>72</v>
      </c>
      <c r="B121" s="8" t="s">
        <v>11</v>
      </c>
      <c r="C121" s="7" t="s">
        <v>3</v>
      </c>
      <c r="D121" s="5" t="s">
        <v>5</v>
      </c>
      <c r="E121" s="5" t="s">
        <v>7</v>
      </c>
      <c r="F121" s="11" t="s">
        <v>9</v>
      </c>
      <c r="G121" s="8" t="s">
        <v>13</v>
      </c>
    </row>
    <row r="122" spans="1:7" ht="21.75" customHeight="1" thickBot="1">
      <c r="A122" s="33"/>
      <c r="B122" s="10" t="s">
        <v>12</v>
      </c>
      <c r="C122" s="9" t="s">
        <v>4</v>
      </c>
      <c r="D122" s="6" t="s">
        <v>6</v>
      </c>
      <c r="E122" s="6" t="s">
        <v>8</v>
      </c>
      <c r="F122" s="12" t="s">
        <v>10</v>
      </c>
      <c r="G122" s="10" t="s">
        <v>14</v>
      </c>
    </row>
    <row r="123" spans="1:7" ht="10.5" customHeight="1">
      <c r="A123" s="34" t="s">
        <v>73</v>
      </c>
      <c r="B123" s="42"/>
      <c r="C123" s="36"/>
      <c r="D123" s="38">
        <v>618800</v>
      </c>
      <c r="E123" s="38"/>
      <c r="F123" s="40"/>
      <c r="G123" s="44">
        <v>618800</v>
      </c>
    </row>
    <row r="124" spans="1:7" ht="10.5" customHeight="1">
      <c r="A124" s="35"/>
      <c r="B124" s="43"/>
      <c r="C124" s="37"/>
      <c r="D124" s="39"/>
      <c r="E124" s="39"/>
      <c r="F124" s="41"/>
      <c r="G124" s="45"/>
    </row>
    <row r="125" spans="1:7" ht="10.5" customHeight="1">
      <c r="A125" s="46" t="s">
        <v>74</v>
      </c>
      <c r="B125" s="50"/>
      <c r="C125" s="47"/>
      <c r="D125" s="48">
        <v>667590</v>
      </c>
      <c r="E125" s="48"/>
      <c r="F125" s="49"/>
      <c r="G125" s="51">
        <v>667590</v>
      </c>
    </row>
    <row r="126" spans="1:7" ht="10.5" customHeight="1">
      <c r="A126" s="35"/>
      <c r="B126" s="43"/>
      <c r="C126" s="37"/>
      <c r="D126" s="39"/>
      <c r="E126" s="39"/>
      <c r="F126" s="41"/>
      <c r="G126" s="45"/>
    </row>
    <row r="127" spans="1:7" ht="10.5" customHeight="1">
      <c r="A127" s="46" t="s">
        <v>75</v>
      </c>
      <c r="B127" s="50"/>
      <c r="C127" s="47"/>
      <c r="D127" s="48">
        <v>0</v>
      </c>
      <c r="E127" s="48"/>
      <c r="F127" s="49"/>
      <c r="G127" s="51">
        <v>0</v>
      </c>
    </row>
    <row r="128" spans="1:7" ht="10.5" customHeight="1">
      <c r="A128" s="35"/>
      <c r="B128" s="43"/>
      <c r="C128" s="37"/>
      <c r="D128" s="39"/>
      <c r="E128" s="39"/>
      <c r="F128" s="41"/>
      <c r="G128" s="45"/>
    </row>
    <row r="129" spans="1:7" ht="10.5" customHeight="1">
      <c r="A129" s="46" t="s">
        <v>76</v>
      </c>
      <c r="B129" s="50"/>
      <c r="C129" s="47"/>
      <c r="D129" s="48">
        <v>696150</v>
      </c>
      <c r="E129" s="48"/>
      <c r="F129" s="49"/>
      <c r="G129" s="51">
        <v>696150</v>
      </c>
    </row>
    <row r="130" spans="1:7" ht="10.5" customHeight="1">
      <c r="A130" s="35"/>
      <c r="B130" s="43"/>
      <c r="C130" s="37"/>
      <c r="D130" s="39"/>
      <c r="E130" s="39"/>
      <c r="F130" s="41"/>
      <c r="G130" s="45"/>
    </row>
    <row r="131" spans="1:7" ht="10.5" customHeight="1">
      <c r="A131" s="46" t="s">
        <v>77</v>
      </c>
      <c r="B131" s="50"/>
      <c r="C131" s="47"/>
      <c r="D131" s="48">
        <v>55000</v>
      </c>
      <c r="E131" s="48"/>
      <c r="F131" s="49"/>
      <c r="G131" s="51">
        <v>55000</v>
      </c>
    </row>
    <row r="132" spans="1:7" ht="10.5" customHeight="1">
      <c r="A132" s="35"/>
      <c r="B132" s="43"/>
      <c r="C132" s="37"/>
      <c r="D132" s="39"/>
      <c r="E132" s="39"/>
      <c r="F132" s="41"/>
      <c r="G132" s="45"/>
    </row>
    <row r="133" spans="1:7" ht="10.5" customHeight="1">
      <c r="A133" s="46" t="s">
        <v>78</v>
      </c>
      <c r="B133" s="50"/>
      <c r="C133" s="47"/>
      <c r="D133" s="48"/>
      <c r="E133" s="48"/>
      <c r="F133" s="49">
        <v>1825380</v>
      </c>
      <c r="G133" s="51">
        <f>1825380-F133</f>
        <v>0</v>
      </c>
    </row>
    <row r="134" spans="1:7" ht="10.5" customHeight="1">
      <c r="A134" s="35"/>
      <c r="B134" s="43"/>
      <c r="C134" s="37"/>
      <c r="D134" s="39"/>
      <c r="E134" s="39"/>
      <c r="F134" s="41"/>
      <c r="G134" s="45"/>
    </row>
    <row r="135" spans="1:7" ht="10.5" customHeight="1">
      <c r="A135" s="46" t="s">
        <v>79</v>
      </c>
      <c r="B135" s="50"/>
      <c r="C135" s="47"/>
      <c r="D135" s="48"/>
      <c r="E135" s="48">
        <v>10000000</v>
      </c>
      <c r="F135" s="49"/>
      <c r="G135" s="51">
        <v>10000000</v>
      </c>
    </row>
    <row r="136" spans="1:7" ht="10.5" customHeight="1">
      <c r="A136" s="35"/>
      <c r="B136" s="43"/>
      <c r="C136" s="37"/>
      <c r="D136" s="39"/>
      <c r="E136" s="39"/>
      <c r="F136" s="41"/>
      <c r="G136" s="45"/>
    </row>
    <row r="137" spans="1:7" ht="10.5" customHeight="1">
      <c r="A137" s="46" t="s">
        <v>80</v>
      </c>
      <c r="B137" s="50"/>
      <c r="C137" s="47"/>
      <c r="D137" s="48">
        <v>91135</v>
      </c>
      <c r="E137" s="48"/>
      <c r="F137" s="49"/>
      <c r="G137" s="51">
        <v>91135</v>
      </c>
    </row>
    <row r="138" spans="1:7" ht="10.5" customHeight="1" thickBot="1">
      <c r="A138" s="55"/>
      <c r="B138" s="53"/>
      <c r="C138" s="56"/>
      <c r="D138" s="57"/>
      <c r="E138" s="57"/>
      <c r="F138" s="52"/>
      <c r="G138" s="54"/>
    </row>
    <row r="139" spans="1:7" ht="21.75" customHeight="1" thickBot="1">
      <c r="A139" s="4" t="s">
        <v>81</v>
      </c>
      <c r="B139" s="29"/>
      <c r="C139" s="28"/>
      <c r="D139" s="27">
        <v>2128675</v>
      </c>
      <c r="E139" s="27">
        <v>10000000</v>
      </c>
      <c r="F139" s="30">
        <v>1825380</v>
      </c>
      <c r="G139" s="29">
        <f>13954055-F139</f>
        <v>12128675</v>
      </c>
    </row>
    <row r="140" spans="1:7" ht="21.75" customHeight="1" thickBot="1">
      <c r="A140" s="4" t="s">
        <v>81</v>
      </c>
      <c r="B140" s="29"/>
      <c r="C140" s="28"/>
      <c r="D140" s="27">
        <v>2128675</v>
      </c>
      <c r="E140" s="27">
        <v>10000000</v>
      </c>
      <c r="F140" s="30">
        <v>1825380</v>
      </c>
      <c r="G140" s="29">
        <f>13954055-F140</f>
        <v>12128675</v>
      </c>
    </row>
    <row r="141" ht="21.75" customHeight="1" thickBot="1"/>
    <row r="142" spans="1:7" ht="21.75" customHeight="1" thickBot="1">
      <c r="A142" s="4" t="s">
        <v>82</v>
      </c>
      <c r="B142" s="29">
        <v>31091064</v>
      </c>
      <c r="C142" s="28">
        <v>0</v>
      </c>
      <c r="D142" s="27">
        <v>9318244</v>
      </c>
      <c r="E142" s="27">
        <v>22913000</v>
      </c>
      <c r="F142" s="30">
        <v>1989644</v>
      </c>
      <c r="G142" s="29">
        <f>34220888-F142</f>
        <v>32231244</v>
      </c>
    </row>
    <row r="143" spans="1:7" ht="21.75" customHeight="1" thickBot="1">
      <c r="A143" s="4" t="s">
        <v>82</v>
      </c>
      <c r="B143" s="29">
        <v>31108807</v>
      </c>
      <c r="C143" s="28">
        <v>250000</v>
      </c>
      <c r="D143" s="27">
        <v>9318244</v>
      </c>
      <c r="E143" s="27">
        <v>22913000</v>
      </c>
      <c r="F143" s="30">
        <v>2189644</v>
      </c>
      <c r="G143" s="29">
        <f>34670888-F143</f>
        <v>32481244</v>
      </c>
    </row>
    <row r="144" ht="21.75" customHeight="1">
      <c r="G144" s="31"/>
    </row>
  </sheetData>
  <mergeCells count="384">
    <mergeCell ref="F135:F136"/>
    <mergeCell ref="B135:B136"/>
    <mergeCell ref="G135:G136"/>
    <mergeCell ref="A137:A138"/>
    <mergeCell ref="C137:C138"/>
    <mergeCell ref="D137:D138"/>
    <mergeCell ref="E137:E138"/>
    <mergeCell ref="F137:F138"/>
    <mergeCell ref="B137:B138"/>
    <mergeCell ref="G137:G138"/>
    <mergeCell ref="A135:A136"/>
    <mergeCell ref="C135:C136"/>
    <mergeCell ref="D135:D136"/>
    <mergeCell ref="E135:E136"/>
    <mergeCell ref="F131:F132"/>
    <mergeCell ref="B131:B132"/>
    <mergeCell ref="G131:G132"/>
    <mergeCell ref="A133:A134"/>
    <mergeCell ref="C133:C134"/>
    <mergeCell ref="D133:D134"/>
    <mergeCell ref="E133:E134"/>
    <mergeCell ref="F133:F134"/>
    <mergeCell ref="B133:B134"/>
    <mergeCell ref="G133:G134"/>
    <mergeCell ref="A131:A132"/>
    <mergeCell ref="C131:C132"/>
    <mergeCell ref="D131:D132"/>
    <mergeCell ref="E131:E132"/>
    <mergeCell ref="F127:F128"/>
    <mergeCell ref="B127:B128"/>
    <mergeCell ref="G127:G128"/>
    <mergeCell ref="A129:A130"/>
    <mergeCell ref="C129:C130"/>
    <mergeCell ref="D129:D130"/>
    <mergeCell ref="E129:E130"/>
    <mergeCell ref="F129:F130"/>
    <mergeCell ref="B129:B130"/>
    <mergeCell ref="G129:G130"/>
    <mergeCell ref="A127:A128"/>
    <mergeCell ref="C127:C128"/>
    <mergeCell ref="D127:D128"/>
    <mergeCell ref="E127:E128"/>
    <mergeCell ref="F123:F124"/>
    <mergeCell ref="B123:B124"/>
    <mergeCell ref="G123:G124"/>
    <mergeCell ref="A125:A126"/>
    <mergeCell ref="C125:C126"/>
    <mergeCell ref="D125:D126"/>
    <mergeCell ref="E125:E126"/>
    <mergeCell ref="F125:F126"/>
    <mergeCell ref="B125:B126"/>
    <mergeCell ref="G125:G126"/>
    <mergeCell ref="A123:A124"/>
    <mergeCell ref="C123:C124"/>
    <mergeCell ref="D123:D124"/>
    <mergeCell ref="E123:E124"/>
    <mergeCell ref="F116:F117"/>
    <mergeCell ref="B116:B117"/>
    <mergeCell ref="G116:G117"/>
    <mergeCell ref="A121:A122"/>
    <mergeCell ref="A116:A117"/>
    <mergeCell ref="C116:C117"/>
    <mergeCell ref="D116:D117"/>
    <mergeCell ref="E116:E117"/>
    <mergeCell ref="F112:F113"/>
    <mergeCell ref="B112:B113"/>
    <mergeCell ref="G112:G113"/>
    <mergeCell ref="A114:A115"/>
    <mergeCell ref="C114:C115"/>
    <mergeCell ref="D114:D115"/>
    <mergeCell ref="E114:E115"/>
    <mergeCell ref="F114:F115"/>
    <mergeCell ref="B114:B115"/>
    <mergeCell ref="G114:G115"/>
    <mergeCell ref="A112:A113"/>
    <mergeCell ref="C112:C113"/>
    <mergeCell ref="D112:D113"/>
    <mergeCell ref="E112:E113"/>
    <mergeCell ref="F108:F109"/>
    <mergeCell ref="B108:B109"/>
    <mergeCell ref="G108:G109"/>
    <mergeCell ref="A110:A111"/>
    <mergeCell ref="C110:C111"/>
    <mergeCell ref="D110:D111"/>
    <mergeCell ref="E110:E111"/>
    <mergeCell ref="F110:F111"/>
    <mergeCell ref="B110:B111"/>
    <mergeCell ref="G110:G111"/>
    <mergeCell ref="A108:A109"/>
    <mergeCell ref="C108:C109"/>
    <mergeCell ref="D108:D109"/>
    <mergeCell ref="E108:E109"/>
    <mergeCell ref="F104:F105"/>
    <mergeCell ref="B104:B105"/>
    <mergeCell ref="G104:G105"/>
    <mergeCell ref="A106:A107"/>
    <mergeCell ref="C106:C107"/>
    <mergeCell ref="D106:D107"/>
    <mergeCell ref="E106:E107"/>
    <mergeCell ref="F106:F107"/>
    <mergeCell ref="B106:B107"/>
    <mergeCell ref="G106:G107"/>
    <mergeCell ref="A104:A105"/>
    <mergeCell ref="C104:C105"/>
    <mergeCell ref="D104:D105"/>
    <mergeCell ref="E104:E105"/>
    <mergeCell ref="F100:F101"/>
    <mergeCell ref="B100:B101"/>
    <mergeCell ref="G100:G101"/>
    <mergeCell ref="A102:A103"/>
    <mergeCell ref="C102:C103"/>
    <mergeCell ref="D102:D103"/>
    <mergeCell ref="E102:E103"/>
    <mergeCell ref="F102:F103"/>
    <mergeCell ref="B102:B103"/>
    <mergeCell ref="G102:G103"/>
    <mergeCell ref="A100:A101"/>
    <mergeCell ref="C100:C101"/>
    <mergeCell ref="D100:D101"/>
    <mergeCell ref="E100:E101"/>
    <mergeCell ref="F96:F97"/>
    <mergeCell ref="B96:B97"/>
    <mergeCell ref="G96:G97"/>
    <mergeCell ref="A98:A99"/>
    <mergeCell ref="C98:C99"/>
    <mergeCell ref="D98:D99"/>
    <mergeCell ref="E98:E99"/>
    <mergeCell ref="F98:F99"/>
    <mergeCell ref="B98:B99"/>
    <mergeCell ref="G98:G99"/>
    <mergeCell ref="A96:A97"/>
    <mergeCell ref="C96:C97"/>
    <mergeCell ref="D96:D97"/>
    <mergeCell ref="E96:E97"/>
    <mergeCell ref="F92:F93"/>
    <mergeCell ref="B92:B93"/>
    <mergeCell ref="G92:G93"/>
    <mergeCell ref="A94:A95"/>
    <mergeCell ref="C94:C95"/>
    <mergeCell ref="D94:D95"/>
    <mergeCell ref="E94:E95"/>
    <mergeCell ref="F94:F95"/>
    <mergeCell ref="B94:B95"/>
    <mergeCell ref="G94:G95"/>
    <mergeCell ref="A92:A93"/>
    <mergeCell ref="C92:C93"/>
    <mergeCell ref="D92:D93"/>
    <mergeCell ref="E92:E93"/>
    <mergeCell ref="E90:E91"/>
    <mergeCell ref="F90:F91"/>
    <mergeCell ref="B90:B91"/>
    <mergeCell ref="G90:G91"/>
    <mergeCell ref="A88:A89"/>
    <mergeCell ref="A90:A91"/>
    <mergeCell ref="C90:C91"/>
    <mergeCell ref="D90:D91"/>
    <mergeCell ref="F84:F85"/>
    <mergeCell ref="B84:B85"/>
    <mergeCell ref="G84:G85"/>
    <mergeCell ref="A86:A87"/>
    <mergeCell ref="C86:C87"/>
    <mergeCell ref="D86:D87"/>
    <mergeCell ref="E86:E87"/>
    <mergeCell ref="F86:F87"/>
    <mergeCell ref="B86:B87"/>
    <mergeCell ref="G86:G87"/>
    <mergeCell ref="A84:A85"/>
    <mergeCell ref="C84:C85"/>
    <mergeCell ref="D84:D85"/>
    <mergeCell ref="E84:E85"/>
    <mergeCell ref="F80:F81"/>
    <mergeCell ref="B80:B81"/>
    <mergeCell ref="G80:G81"/>
    <mergeCell ref="A82:A83"/>
    <mergeCell ref="C82:C83"/>
    <mergeCell ref="D82:D83"/>
    <mergeCell ref="E82:E83"/>
    <mergeCell ref="F82:F83"/>
    <mergeCell ref="B82:B83"/>
    <mergeCell ref="G82:G83"/>
    <mergeCell ref="A80:A81"/>
    <mergeCell ref="C80:C81"/>
    <mergeCell ref="D80:D81"/>
    <mergeCell ref="E80:E81"/>
    <mergeCell ref="F76:F77"/>
    <mergeCell ref="B76:B77"/>
    <mergeCell ref="G76:G77"/>
    <mergeCell ref="A78:A79"/>
    <mergeCell ref="A76:A77"/>
    <mergeCell ref="C76:C77"/>
    <mergeCell ref="D76:D77"/>
    <mergeCell ref="E76:E77"/>
    <mergeCell ref="F72:F73"/>
    <mergeCell ref="B72:B73"/>
    <mergeCell ref="G72:G73"/>
    <mergeCell ref="A74:A75"/>
    <mergeCell ref="C74:C75"/>
    <mergeCell ref="D74:D75"/>
    <mergeCell ref="E74:E75"/>
    <mergeCell ref="F74:F75"/>
    <mergeCell ref="B74:B75"/>
    <mergeCell ref="G74:G75"/>
    <mergeCell ref="A72:A73"/>
    <mergeCell ref="C72:C73"/>
    <mergeCell ref="D72:D73"/>
    <mergeCell ref="E72:E73"/>
    <mergeCell ref="F68:F69"/>
    <mergeCell ref="B68:B69"/>
    <mergeCell ref="G68:G69"/>
    <mergeCell ref="A70:A71"/>
    <mergeCell ref="C70:C71"/>
    <mergeCell ref="D70:D71"/>
    <mergeCell ref="E70:E71"/>
    <mergeCell ref="F70:F71"/>
    <mergeCell ref="B70:B71"/>
    <mergeCell ref="G70:G71"/>
    <mergeCell ref="A68:A69"/>
    <mergeCell ref="C68:C69"/>
    <mergeCell ref="D68:D69"/>
    <mergeCell ref="E68:E69"/>
    <mergeCell ref="F64:F65"/>
    <mergeCell ref="B64:B65"/>
    <mergeCell ref="G64:G65"/>
    <mergeCell ref="A66:A67"/>
    <mergeCell ref="C66:C67"/>
    <mergeCell ref="D66:D67"/>
    <mergeCell ref="E66:E67"/>
    <mergeCell ref="F66:F67"/>
    <mergeCell ref="B66:B67"/>
    <mergeCell ref="G66:G67"/>
    <mergeCell ref="A64:A65"/>
    <mergeCell ref="C64:C65"/>
    <mergeCell ref="D64:D65"/>
    <mergeCell ref="E64:E65"/>
    <mergeCell ref="F60:F61"/>
    <mergeCell ref="B60:B61"/>
    <mergeCell ref="G60:G61"/>
    <mergeCell ref="A62:A63"/>
    <mergeCell ref="C62:C63"/>
    <mergeCell ref="D62:D63"/>
    <mergeCell ref="E62:E63"/>
    <mergeCell ref="F62:F63"/>
    <mergeCell ref="B62:B63"/>
    <mergeCell ref="G62:G63"/>
    <mergeCell ref="A60:A61"/>
    <mergeCell ref="C60:C61"/>
    <mergeCell ref="D60:D61"/>
    <mergeCell ref="E60:E61"/>
    <mergeCell ref="E58:E59"/>
    <mergeCell ref="F58:F59"/>
    <mergeCell ref="B58:B59"/>
    <mergeCell ref="G58:G59"/>
    <mergeCell ref="A56:A57"/>
    <mergeCell ref="A58:A59"/>
    <mergeCell ref="C58:C59"/>
    <mergeCell ref="D58:D59"/>
    <mergeCell ref="F52:F53"/>
    <mergeCell ref="B52:B53"/>
    <mergeCell ref="G52:G53"/>
    <mergeCell ref="A54:A55"/>
    <mergeCell ref="C54:C55"/>
    <mergeCell ref="D54:D55"/>
    <mergeCell ref="E54:E55"/>
    <mergeCell ref="F54:F55"/>
    <mergeCell ref="B54:B55"/>
    <mergeCell ref="G54:G55"/>
    <mergeCell ref="A52:A53"/>
    <mergeCell ref="C52:C53"/>
    <mergeCell ref="D52:D53"/>
    <mergeCell ref="E52:E53"/>
    <mergeCell ref="F48:F49"/>
    <mergeCell ref="B48:B49"/>
    <mergeCell ref="G48:G49"/>
    <mergeCell ref="A50:A51"/>
    <mergeCell ref="A48:A49"/>
    <mergeCell ref="C48:C49"/>
    <mergeCell ref="D48:D49"/>
    <mergeCell ref="E48:E49"/>
    <mergeCell ref="F44:F45"/>
    <mergeCell ref="B44:B45"/>
    <mergeCell ref="G44:G45"/>
    <mergeCell ref="A46:A47"/>
    <mergeCell ref="C46:C47"/>
    <mergeCell ref="D46:D47"/>
    <mergeCell ref="E46:E47"/>
    <mergeCell ref="F46:F47"/>
    <mergeCell ref="B46:B47"/>
    <mergeCell ref="G46:G47"/>
    <mergeCell ref="A44:A45"/>
    <mergeCell ref="C44:C45"/>
    <mergeCell ref="D44:D45"/>
    <mergeCell ref="E44:E45"/>
    <mergeCell ref="F40:F41"/>
    <mergeCell ref="B40:B41"/>
    <mergeCell ref="G40:G41"/>
    <mergeCell ref="A42:A43"/>
    <mergeCell ref="C42:C43"/>
    <mergeCell ref="D42:D43"/>
    <mergeCell ref="E42:E43"/>
    <mergeCell ref="F42:F43"/>
    <mergeCell ref="B42:B43"/>
    <mergeCell ref="G42:G43"/>
    <mergeCell ref="A40:A41"/>
    <mergeCell ref="C40:C41"/>
    <mergeCell ref="D40:D41"/>
    <mergeCell ref="E40:E41"/>
    <mergeCell ref="E38:E39"/>
    <mergeCell ref="F38:F39"/>
    <mergeCell ref="B38:B39"/>
    <mergeCell ref="G38:G39"/>
    <mergeCell ref="A36:A37"/>
    <mergeCell ref="A38:A39"/>
    <mergeCell ref="C38:C39"/>
    <mergeCell ref="D38:D39"/>
    <mergeCell ref="E34:E35"/>
    <mergeCell ref="F34:F35"/>
    <mergeCell ref="B34:B35"/>
    <mergeCell ref="G34:G35"/>
    <mergeCell ref="A32:A33"/>
    <mergeCell ref="A34:A35"/>
    <mergeCell ref="C34:C35"/>
    <mergeCell ref="D34:D35"/>
    <mergeCell ref="F28:F29"/>
    <mergeCell ref="B28:B29"/>
    <mergeCell ref="G28:G29"/>
    <mergeCell ref="A30:A31"/>
    <mergeCell ref="A28:A29"/>
    <mergeCell ref="C28:C29"/>
    <mergeCell ref="D28:D29"/>
    <mergeCell ref="E28:E29"/>
    <mergeCell ref="F24:F25"/>
    <mergeCell ref="B24:B25"/>
    <mergeCell ref="G24:G25"/>
    <mergeCell ref="A26:A27"/>
    <mergeCell ref="C26:C27"/>
    <mergeCell ref="D26:D27"/>
    <mergeCell ref="E26:E27"/>
    <mergeCell ref="F26:F27"/>
    <mergeCell ref="B26:B27"/>
    <mergeCell ref="G26:G27"/>
    <mergeCell ref="A24:A25"/>
    <mergeCell ref="C24:C25"/>
    <mergeCell ref="D24:D25"/>
    <mergeCell ref="E24:E25"/>
    <mergeCell ref="F20:F21"/>
    <mergeCell ref="B20:B21"/>
    <mergeCell ref="G20:G21"/>
    <mergeCell ref="A22:A23"/>
    <mergeCell ref="C22:C23"/>
    <mergeCell ref="D22:D23"/>
    <mergeCell ref="E22:E23"/>
    <mergeCell ref="F22:F23"/>
    <mergeCell ref="B22:B23"/>
    <mergeCell ref="G22:G23"/>
    <mergeCell ref="A20:A21"/>
    <mergeCell ref="C20:C21"/>
    <mergeCell ref="D20:D21"/>
    <mergeCell ref="E20:E21"/>
    <mergeCell ref="F16:F17"/>
    <mergeCell ref="B16:B17"/>
    <mergeCell ref="G16:G17"/>
    <mergeCell ref="A18:A19"/>
    <mergeCell ref="C18:C19"/>
    <mergeCell ref="D18:D19"/>
    <mergeCell ref="E18:E19"/>
    <mergeCell ref="F18:F19"/>
    <mergeCell ref="B18:B19"/>
    <mergeCell ref="G18:G19"/>
    <mergeCell ref="A16:A17"/>
    <mergeCell ref="C16:C17"/>
    <mergeCell ref="D16:D17"/>
    <mergeCell ref="E16:E17"/>
    <mergeCell ref="A8:A9"/>
    <mergeCell ref="A10:A11"/>
    <mergeCell ref="A12:A13"/>
    <mergeCell ref="A14:A15"/>
    <mergeCell ref="E6:E7"/>
    <mergeCell ref="F6:F7"/>
    <mergeCell ref="B6:B7"/>
    <mergeCell ref="G6:G7"/>
    <mergeCell ref="A4:A5"/>
    <mergeCell ref="A6:A7"/>
    <mergeCell ref="C6:C7"/>
    <mergeCell ref="D6:D7"/>
  </mergeCells>
  <printOptions horizontalCentered="1"/>
  <pageMargins left="0.35433070866141736" right="0.35433070866141736" top="0.66" bottom="0.4330708661417323" header="0.26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2008-09-10T12:25:31Z</cp:lastPrinted>
  <dcterms:created xsi:type="dcterms:W3CDTF">2008-09-10T12:36:32Z</dcterms:created>
  <dcterms:modified xsi:type="dcterms:W3CDTF">2008-09-11T07:16:01Z</dcterms:modified>
  <cp:category/>
  <cp:version/>
  <cp:contentType/>
  <cp:contentStatus/>
</cp:coreProperties>
</file>