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R - návrh" sheetId="1" r:id="rId1"/>
  </sheets>
  <definedNames/>
  <calcPr fullCalcOnLoad="1"/>
</workbook>
</file>

<file path=xl/sharedStrings.xml><?xml version="1.0" encoding="utf-8"?>
<sst xmlns="http://schemas.openxmlformats.org/spreadsheetml/2006/main" count="83" uniqueCount="68">
  <si>
    <t>Nemocnice Třebíč, příspěvková organizace</t>
  </si>
  <si>
    <t>Návrh na změnu investičního plánu</t>
  </si>
  <si>
    <t>Movitý majetek</t>
  </si>
  <si>
    <t xml:space="preserve">Nájemné                       </t>
  </si>
  <si>
    <t>00051</t>
  </si>
  <si>
    <t xml:space="preserve">Příkazní smlouva              </t>
  </si>
  <si>
    <t>00052</t>
  </si>
  <si>
    <t xml:space="preserve">Kápitálové výdaje             </t>
  </si>
  <si>
    <t>00054</t>
  </si>
  <si>
    <t>Převed. prostředky a vl.zdroje</t>
  </si>
  <si>
    <t>99999</t>
  </si>
  <si>
    <t>Celkem bez prostředků z investičního fondu</t>
  </si>
  <si>
    <t>položka 6351</t>
  </si>
  <si>
    <t>Antidekubitní matrace - JIP UNP</t>
  </si>
  <si>
    <t>Dialyzační monitory</t>
  </si>
  <si>
    <t>Digitalizace zobrazovacích metod-spoluúčast</t>
  </si>
  <si>
    <t>Digitální tiskový stroj-sklad všeobecného materiálu</t>
  </si>
  <si>
    <t>Docházkový systém- TZ včetně ovládání zadní brány</t>
  </si>
  <si>
    <t>EEG přístroj - neurologické oddělení</t>
  </si>
  <si>
    <t>Ekonomický informační systém</t>
  </si>
  <si>
    <t>Elektrický vozík-starvovací provoz</t>
  </si>
  <si>
    <t>Endoskopická věž - urologické oddělení</t>
  </si>
  <si>
    <t>FX Protheus - moduly FX přístupový s. a FX Evidence ICT</t>
  </si>
  <si>
    <t>Logo nemocnice</t>
  </si>
  <si>
    <t>Modul novorozenci pro server AMIS</t>
  </si>
  <si>
    <t>Modul regulační poplatky pro server AMIS H</t>
  </si>
  <si>
    <t>Monitory JIP UNP (2 ks)</t>
  </si>
  <si>
    <t>Monitory vitálních funkcí-odd.JIP novorozenecké (2ks)</t>
  </si>
  <si>
    <t>Myčka podložných mís a láhví - LDN TR</t>
  </si>
  <si>
    <t>Myčka podložných mís a močových láhví LDN MB</t>
  </si>
  <si>
    <t>Narkotizační přístroje - COS</t>
  </si>
  <si>
    <t>Obnova NIS AMIS (nový server+související náklady)</t>
  </si>
  <si>
    <t>Operační stoly + příslušenství (COS)</t>
  </si>
  <si>
    <t>Pojízdný rentgen ARO</t>
  </si>
  <si>
    <t>Pára pro centrální sterilizaci</t>
  </si>
  <si>
    <t>Resuscitační lůžka - JIP UNP</t>
  </si>
  <si>
    <t>Rezerva-obnova strojního zařízení</t>
  </si>
  <si>
    <t>Server pro systém JaDEpt</t>
  </si>
  <si>
    <t>Software SWlab pro vyhodnocování hodnot DRG</t>
  </si>
  <si>
    <t>Stroj kopírovací-podatelna</t>
  </si>
  <si>
    <t>Ultrazvukový přístroj 3D-gynekologie</t>
  </si>
  <si>
    <t>Upgrade mzdového programu UNICOS Klatovy</t>
  </si>
  <si>
    <t>Ventilátor ARO</t>
  </si>
  <si>
    <t>Vodoléčebná vana - RHB</t>
  </si>
  <si>
    <t>Vzduchová vrtačka-COS</t>
  </si>
  <si>
    <t>Vážící křeslo - interna</t>
  </si>
  <si>
    <t>ÚPS-serverovna</t>
  </si>
  <si>
    <t>CELKEM strojní investice - movitý majetek</t>
  </si>
  <si>
    <t>Nemovitý majetek</t>
  </si>
  <si>
    <t>CL-chlazení krevní banky</t>
  </si>
  <si>
    <t>CL-monitoring (technické zhodnocení budovy)</t>
  </si>
  <si>
    <t>CL-přístupový systém výtahu OT 850/0,6</t>
  </si>
  <si>
    <t>CL-stavební úpravy krevní banky</t>
  </si>
  <si>
    <t>Geologický průzkum pavilonu MaD</t>
  </si>
  <si>
    <t>Pozastávka-centrální laboratoře</t>
  </si>
  <si>
    <t>Prováděcí projekt pavilonu MaD -doplňující úpravy</t>
  </si>
  <si>
    <t>Prováděcí projektová dokumentace pavilonu MaD</t>
  </si>
  <si>
    <t>Přeložka sítí-výstavba pavilonu MaD</t>
  </si>
  <si>
    <t>Rekonstrukce laboratoří-pozastávka z roku 2006</t>
  </si>
  <si>
    <t>Správní poplatek MaD</t>
  </si>
  <si>
    <t>Úpravna vody-dialýza(technické zhotodnocení budovy)</t>
  </si>
  <si>
    <t>CELKEM stavební investice - nemovitý majetek</t>
  </si>
  <si>
    <t>CELKEM INVESTICE</t>
  </si>
  <si>
    <t>počet stran: 2</t>
  </si>
  <si>
    <t>Účelová dotace -datové úložiště</t>
  </si>
  <si>
    <t>00165</t>
  </si>
  <si>
    <t>Datové úložiště + spoluúčast k dotaci KrÚ</t>
  </si>
  <si>
    <t>RK-22-2008-84,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</si>
</sst>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trike/>
      <sz val="8"/>
      <name val="Arial CE"/>
      <family val="2"/>
    </font>
    <font>
      <b/>
      <strike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dotted"/>
    </border>
    <border>
      <left style="medium"/>
      <right style="medium"/>
      <top style="medium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3" fillId="2" borderId="24" xfId="0" applyNumberFormat="1" applyFont="1" applyFill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3" fillId="2" borderId="28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" fontId="3" fillId="2" borderId="29" xfId="0" applyNumberFormat="1" applyFont="1" applyFill="1" applyBorder="1" applyAlignment="1">
      <alignment vertical="center"/>
    </xf>
    <xf numFmtId="4" fontId="4" fillId="0" borderId="30" xfId="0" applyNumberFormat="1" applyFont="1" applyBorder="1" applyAlignment="1">
      <alignment vertical="center"/>
    </xf>
    <xf numFmtId="4" fontId="4" fillId="0" borderId="31" xfId="0" applyNumberFormat="1" applyFon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Border="1" applyAlignment="1">
      <alignment vertical="center"/>
    </xf>
    <xf numFmtId="4" fontId="1" fillId="0" borderId="36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 vertical="center"/>
    </xf>
    <xf numFmtId="4" fontId="1" fillId="0" borderId="37" xfId="0" applyNumberFormat="1" applyFont="1" applyBorder="1" applyAlignment="1">
      <alignment vertical="center"/>
    </xf>
    <xf numFmtId="4" fontId="3" fillId="2" borderId="38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28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" fontId="5" fillId="2" borderId="29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3" fillId="2" borderId="40" xfId="0" applyNumberFormat="1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49" fontId="3" fillId="0" borderId="40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4" fontId="1" fillId="0" borderId="48" xfId="0" applyNumberFormat="1" applyFont="1" applyBorder="1" applyAlignment="1">
      <alignment vertical="center"/>
    </xf>
    <xf numFmtId="4" fontId="1" fillId="0" borderId="40" xfId="0" applyNumberFormat="1" applyFont="1" applyBorder="1" applyAlignment="1">
      <alignment vertical="center"/>
    </xf>
    <xf numFmtId="4" fontId="1" fillId="0" borderId="42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vertical="center"/>
    </xf>
    <xf numFmtId="4" fontId="3" fillId="0" borderId="42" xfId="0" applyNumberFormat="1" applyFont="1" applyBorder="1" applyAlignment="1">
      <alignment vertical="center"/>
    </xf>
    <xf numFmtId="49" fontId="3" fillId="0" borderId="49" xfId="0" applyNumberFormat="1" applyFont="1" applyBorder="1" applyAlignment="1">
      <alignment vertical="center"/>
    </xf>
    <xf numFmtId="4" fontId="1" fillId="0" borderId="50" xfId="0" applyNumberFormat="1" applyFont="1" applyBorder="1" applyAlignment="1">
      <alignment vertical="center"/>
    </xf>
    <xf numFmtId="4" fontId="1" fillId="0" borderId="51" xfId="0" applyNumberFormat="1" applyFont="1" applyBorder="1" applyAlignment="1">
      <alignment vertical="center"/>
    </xf>
    <xf numFmtId="4" fontId="1" fillId="0" borderId="52" xfId="0" applyNumberFormat="1" applyFont="1" applyBorder="1" applyAlignment="1">
      <alignment vertical="center"/>
    </xf>
    <xf numFmtId="4" fontId="1" fillId="0" borderId="49" xfId="0" applyNumberFormat="1" applyFont="1" applyBorder="1" applyAlignment="1">
      <alignment vertical="center"/>
    </xf>
    <xf numFmtId="4" fontId="3" fillId="0" borderId="49" xfId="0" applyNumberFormat="1" applyFont="1" applyBorder="1" applyAlignment="1">
      <alignment vertical="center"/>
    </xf>
    <xf numFmtId="49" fontId="3" fillId="0" borderId="53" xfId="0" applyNumberFormat="1" applyFont="1" applyBorder="1" applyAlignment="1">
      <alignment vertical="center"/>
    </xf>
    <xf numFmtId="4" fontId="1" fillId="0" borderId="54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4" fontId="1" fillId="0" borderId="56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3" fillId="0" borderId="53" xfId="0" applyNumberFormat="1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>
      <selection activeCell="E1" sqref="E1"/>
    </sheetView>
  </sheetViews>
  <sheetFormatPr defaultColWidth="9.00390625" defaultRowHeight="21.75" customHeight="1"/>
  <cols>
    <col min="1" max="1" width="40.75390625" style="1" customWidth="1"/>
    <col min="2" max="7" width="11.75390625" style="1" customWidth="1"/>
    <col min="8" max="9" width="9.125" style="1" customWidth="1"/>
    <col min="10" max="10" width="12.75390625" style="1" customWidth="1"/>
    <col min="11" max="16384" width="9.125" style="1" customWidth="1"/>
  </cols>
  <sheetData>
    <row r="1" spans="1:6" ht="21.75" customHeight="1">
      <c r="A1" s="2" t="s">
        <v>0</v>
      </c>
      <c r="E1" s="2" t="s">
        <v>67</v>
      </c>
      <c r="F1" s="2"/>
    </row>
    <row r="2" spans="1:6" ht="21.75" customHeight="1">
      <c r="A2" s="2" t="s">
        <v>1</v>
      </c>
      <c r="E2" s="2" t="s">
        <v>63</v>
      </c>
      <c r="F2" s="2"/>
    </row>
    <row r="3" ht="21.75" customHeight="1" thickBot="1">
      <c r="A3" s="3"/>
    </row>
    <row r="4" spans="1:7" ht="49.5" customHeight="1">
      <c r="A4" s="60" t="s">
        <v>2</v>
      </c>
      <c r="B4" s="8" t="s">
        <v>9</v>
      </c>
      <c r="C4" s="7" t="s">
        <v>3</v>
      </c>
      <c r="D4" s="5" t="s">
        <v>5</v>
      </c>
      <c r="E4" s="11" t="s">
        <v>7</v>
      </c>
      <c r="F4" s="45" t="s">
        <v>64</v>
      </c>
      <c r="G4" s="8" t="s">
        <v>11</v>
      </c>
    </row>
    <row r="5" spans="1:7" ht="21.75" customHeight="1" thickBot="1">
      <c r="A5" s="61"/>
      <c r="B5" s="10" t="s">
        <v>10</v>
      </c>
      <c r="C5" s="9" t="s">
        <v>4</v>
      </c>
      <c r="D5" s="6" t="s">
        <v>6</v>
      </c>
      <c r="E5" s="12" t="s">
        <v>8</v>
      </c>
      <c r="F5" s="46" t="s">
        <v>65</v>
      </c>
      <c r="G5" s="10" t="s">
        <v>12</v>
      </c>
    </row>
    <row r="6" spans="1:7" ht="10.5" customHeight="1">
      <c r="A6" s="62" t="s">
        <v>13</v>
      </c>
      <c r="B6" s="70"/>
      <c r="C6" s="64"/>
      <c r="D6" s="66"/>
      <c r="E6" s="68">
        <v>45000</v>
      </c>
      <c r="F6" s="20"/>
      <c r="G6" s="72">
        <v>45000</v>
      </c>
    </row>
    <row r="7" spans="1:7" ht="10.5" customHeight="1">
      <c r="A7" s="63"/>
      <c r="B7" s="71"/>
      <c r="C7" s="65"/>
      <c r="D7" s="67"/>
      <c r="E7" s="69"/>
      <c r="F7" s="21"/>
      <c r="G7" s="73"/>
    </row>
    <row r="8" spans="1:7" ht="10.5" customHeight="1">
      <c r="A8" s="74" t="s">
        <v>14</v>
      </c>
      <c r="B8" s="78"/>
      <c r="C8" s="75"/>
      <c r="D8" s="76"/>
      <c r="E8" s="77">
        <v>1200000</v>
      </c>
      <c r="F8" s="26"/>
      <c r="G8" s="79">
        <v>1200000</v>
      </c>
    </row>
    <row r="9" spans="1:7" ht="10.5" customHeight="1">
      <c r="A9" s="63"/>
      <c r="B9" s="71"/>
      <c r="C9" s="65"/>
      <c r="D9" s="67"/>
      <c r="E9" s="69"/>
      <c r="F9" s="21"/>
      <c r="G9" s="73"/>
    </row>
    <row r="10" spans="1:7" ht="10.5" customHeight="1">
      <c r="A10" s="74" t="s">
        <v>15</v>
      </c>
      <c r="B10" s="24"/>
      <c r="C10" s="23"/>
      <c r="D10" s="22"/>
      <c r="E10" s="28">
        <v>1000000</v>
      </c>
      <c r="F10" s="47"/>
      <c r="G10" s="29">
        <v>1000000</v>
      </c>
    </row>
    <row r="11" spans="1:7" ht="10.5" customHeight="1">
      <c r="A11" s="63"/>
      <c r="B11" s="16"/>
      <c r="C11" s="15"/>
      <c r="D11" s="13"/>
      <c r="E11" s="18">
        <v>0</v>
      </c>
      <c r="F11" s="48"/>
      <c r="G11" s="19">
        <v>0</v>
      </c>
    </row>
    <row r="12" spans="1:7" ht="10.5" customHeight="1">
      <c r="A12" s="74" t="s">
        <v>16</v>
      </c>
      <c r="B12" s="24"/>
      <c r="C12" s="23"/>
      <c r="D12" s="22"/>
      <c r="E12" s="28">
        <v>200000</v>
      </c>
      <c r="F12" s="47"/>
      <c r="G12" s="29">
        <v>200000</v>
      </c>
    </row>
    <row r="13" spans="1:7" ht="10.5" customHeight="1">
      <c r="A13" s="63"/>
      <c r="B13" s="16"/>
      <c r="C13" s="15"/>
      <c r="D13" s="13"/>
      <c r="E13" s="18">
        <v>174507</v>
      </c>
      <c r="F13" s="48"/>
      <c r="G13" s="19">
        <v>174507</v>
      </c>
    </row>
    <row r="14" spans="1:7" ht="10.5" customHeight="1">
      <c r="A14" s="74" t="s">
        <v>17</v>
      </c>
      <c r="B14" s="24"/>
      <c r="C14" s="23"/>
      <c r="D14" s="22"/>
      <c r="E14" s="28">
        <v>0</v>
      </c>
      <c r="F14" s="47"/>
      <c r="G14" s="29">
        <v>0</v>
      </c>
    </row>
    <row r="15" spans="1:7" ht="10.5" customHeight="1">
      <c r="A15" s="63"/>
      <c r="B15" s="16"/>
      <c r="C15" s="15"/>
      <c r="D15" s="13"/>
      <c r="E15" s="18">
        <v>200000</v>
      </c>
      <c r="F15" s="48"/>
      <c r="G15" s="19">
        <v>200000</v>
      </c>
    </row>
    <row r="16" spans="1:7" ht="10.5" customHeight="1">
      <c r="A16" s="74" t="s">
        <v>18</v>
      </c>
      <c r="B16" s="78">
        <v>434175</v>
      </c>
      <c r="C16" s="75"/>
      <c r="D16" s="76"/>
      <c r="E16" s="77"/>
      <c r="F16" s="26"/>
      <c r="G16" s="79"/>
    </row>
    <row r="17" spans="1:7" ht="10.5" customHeight="1">
      <c r="A17" s="63"/>
      <c r="B17" s="71"/>
      <c r="C17" s="65"/>
      <c r="D17" s="67"/>
      <c r="E17" s="69"/>
      <c r="F17" s="21"/>
      <c r="G17" s="73"/>
    </row>
    <row r="18" spans="1:7" ht="10.5" customHeight="1">
      <c r="A18" s="74" t="s">
        <v>19</v>
      </c>
      <c r="B18" s="78"/>
      <c r="C18" s="75"/>
      <c r="D18" s="76"/>
      <c r="E18" s="77">
        <v>2000000</v>
      </c>
      <c r="F18" s="26"/>
      <c r="G18" s="79">
        <v>2000000</v>
      </c>
    </row>
    <row r="19" spans="1:7" ht="10.5" customHeight="1">
      <c r="A19" s="63"/>
      <c r="B19" s="71"/>
      <c r="C19" s="65"/>
      <c r="D19" s="67"/>
      <c r="E19" s="69"/>
      <c r="F19" s="21"/>
      <c r="G19" s="73"/>
    </row>
    <row r="20" spans="1:7" ht="10.5" customHeight="1">
      <c r="A20" s="74" t="s">
        <v>20</v>
      </c>
      <c r="B20" s="24"/>
      <c r="C20" s="23"/>
      <c r="D20" s="22"/>
      <c r="E20" s="28">
        <v>80000</v>
      </c>
      <c r="F20" s="47"/>
      <c r="G20" s="29">
        <v>80000</v>
      </c>
    </row>
    <row r="21" spans="1:7" ht="10.5" customHeight="1">
      <c r="A21" s="63"/>
      <c r="B21" s="16"/>
      <c r="C21" s="15"/>
      <c r="D21" s="13"/>
      <c r="E21" s="18">
        <v>77350</v>
      </c>
      <c r="F21" s="48"/>
      <c r="G21" s="19">
        <v>77350</v>
      </c>
    </row>
    <row r="22" spans="1:7" ht="10.5" customHeight="1">
      <c r="A22" s="74" t="s">
        <v>21</v>
      </c>
      <c r="B22" s="78">
        <v>395010</v>
      </c>
      <c r="C22" s="75"/>
      <c r="D22" s="76"/>
      <c r="E22" s="77"/>
      <c r="F22" s="26"/>
      <c r="G22" s="79"/>
    </row>
    <row r="23" spans="1:7" ht="10.5" customHeight="1">
      <c r="A23" s="63"/>
      <c r="B23" s="71"/>
      <c r="C23" s="65"/>
      <c r="D23" s="67"/>
      <c r="E23" s="69"/>
      <c r="F23" s="21"/>
      <c r="G23" s="73"/>
    </row>
    <row r="24" spans="1:7" ht="10.5" customHeight="1">
      <c r="A24" s="74" t="s">
        <v>22</v>
      </c>
      <c r="B24" s="30">
        <v>0</v>
      </c>
      <c r="C24" s="23"/>
      <c r="D24" s="22"/>
      <c r="E24" s="28">
        <v>0</v>
      </c>
      <c r="F24" s="47"/>
      <c r="G24" s="29">
        <v>0</v>
      </c>
    </row>
    <row r="25" spans="1:7" ht="10.5" customHeight="1">
      <c r="A25" s="63"/>
      <c r="B25" s="16">
        <v>1824.6</v>
      </c>
      <c r="C25" s="15"/>
      <c r="D25" s="13"/>
      <c r="E25" s="18">
        <v>78076.4</v>
      </c>
      <c r="F25" s="48"/>
      <c r="G25" s="19">
        <v>78076.4</v>
      </c>
    </row>
    <row r="26" spans="1:7" ht="10.5" customHeight="1">
      <c r="A26" s="74" t="s">
        <v>23</v>
      </c>
      <c r="B26" s="30">
        <v>71961.2</v>
      </c>
      <c r="C26" s="23"/>
      <c r="D26" s="27">
        <v>8038.8</v>
      </c>
      <c r="E26" s="25"/>
      <c r="F26" s="49"/>
      <c r="G26" s="29">
        <v>8038.8</v>
      </c>
    </row>
    <row r="27" spans="1:7" ht="10.5" customHeight="1">
      <c r="A27" s="63"/>
      <c r="B27" s="16">
        <v>0</v>
      </c>
      <c r="C27" s="15"/>
      <c r="D27" s="13">
        <v>0</v>
      </c>
      <c r="E27" s="18"/>
      <c r="F27" s="48"/>
      <c r="G27" s="19">
        <v>0</v>
      </c>
    </row>
    <row r="28" spans="1:7" ht="10.5" customHeight="1">
      <c r="A28" s="74" t="s">
        <v>24</v>
      </c>
      <c r="B28" s="78"/>
      <c r="C28" s="75"/>
      <c r="D28" s="76"/>
      <c r="E28" s="77">
        <v>57120</v>
      </c>
      <c r="F28" s="26"/>
      <c r="G28" s="79">
        <v>57120</v>
      </c>
    </row>
    <row r="29" spans="1:7" ht="10.5" customHeight="1">
      <c r="A29" s="63"/>
      <c r="B29" s="71"/>
      <c r="C29" s="65"/>
      <c r="D29" s="67"/>
      <c r="E29" s="69"/>
      <c r="F29" s="21"/>
      <c r="G29" s="73"/>
    </row>
    <row r="30" spans="1:7" ht="10.5" customHeight="1">
      <c r="A30" s="74" t="s">
        <v>25</v>
      </c>
      <c r="B30" s="78"/>
      <c r="C30" s="75"/>
      <c r="D30" s="76"/>
      <c r="E30" s="77">
        <v>143000</v>
      </c>
      <c r="F30" s="26"/>
      <c r="G30" s="79">
        <v>143000</v>
      </c>
    </row>
    <row r="31" spans="1:7" ht="10.5" customHeight="1">
      <c r="A31" s="63"/>
      <c r="B31" s="71"/>
      <c r="C31" s="65"/>
      <c r="D31" s="67"/>
      <c r="E31" s="69"/>
      <c r="F31" s="21"/>
      <c r="G31" s="73"/>
    </row>
    <row r="32" spans="1:7" ht="10.5" customHeight="1">
      <c r="A32" s="74" t="s">
        <v>26</v>
      </c>
      <c r="B32" s="78"/>
      <c r="C32" s="75"/>
      <c r="D32" s="76"/>
      <c r="E32" s="77">
        <v>500000</v>
      </c>
      <c r="F32" s="26"/>
      <c r="G32" s="79">
        <v>500000</v>
      </c>
    </row>
    <row r="33" spans="1:7" ht="10.5" customHeight="1">
      <c r="A33" s="63"/>
      <c r="B33" s="71"/>
      <c r="C33" s="65"/>
      <c r="D33" s="67"/>
      <c r="E33" s="69"/>
      <c r="F33" s="21"/>
      <c r="G33" s="73"/>
    </row>
    <row r="34" spans="1:7" ht="10.5" customHeight="1">
      <c r="A34" s="74" t="s">
        <v>27</v>
      </c>
      <c r="B34" s="78"/>
      <c r="C34" s="75"/>
      <c r="D34" s="76"/>
      <c r="E34" s="77">
        <v>630000</v>
      </c>
      <c r="F34" s="26"/>
      <c r="G34" s="79">
        <v>630000</v>
      </c>
    </row>
    <row r="35" spans="1:7" ht="10.5" customHeight="1">
      <c r="A35" s="63"/>
      <c r="B35" s="71"/>
      <c r="C35" s="65"/>
      <c r="D35" s="67"/>
      <c r="E35" s="69"/>
      <c r="F35" s="21"/>
      <c r="G35" s="73"/>
    </row>
    <row r="36" spans="1:7" ht="10.5" customHeight="1">
      <c r="A36" s="74" t="s">
        <v>28</v>
      </c>
      <c r="B36" s="24"/>
      <c r="C36" s="23"/>
      <c r="D36" s="22"/>
      <c r="E36" s="28">
        <v>0</v>
      </c>
      <c r="F36" s="47"/>
      <c r="G36" s="29">
        <v>0</v>
      </c>
    </row>
    <row r="37" spans="1:7" ht="10.5" customHeight="1">
      <c r="A37" s="63"/>
      <c r="B37" s="16"/>
      <c r="C37" s="15"/>
      <c r="D37" s="13"/>
      <c r="E37" s="18">
        <v>164000</v>
      </c>
      <c r="F37" s="48"/>
      <c r="G37" s="19">
        <v>164000</v>
      </c>
    </row>
    <row r="38" spans="1:7" ht="10.5" customHeight="1">
      <c r="A38" s="74" t="s">
        <v>29</v>
      </c>
      <c r="B38" s="24"/>
      <c r="C38" s="23"/>
      <c r="D38" s="22"/>
      <c r="E38" s="28">
        <v>328000</v>
      </c>
      <c r="F38" s="47"/>
      <c r="G38" s="29">
        <v>328000</v>
      </c>
    </row>
    <row r="39" spans="1:7" ht="10.5" customHeight="1">
      <c r="A39" s="63"/>
      <c r="B39" s="16"/>
      <c r="C39" s="15"/>
      <c r="D39" s="13"/>
      <c r="E39" s="18">
        <v>164000</v>
      </c>
      <c r="F39" s="48"/>
      <c r="G39" s="19">
        <v>164000</v>
      </c>
    </row>
    <row r="40" spans="1:7" ht="10.5" customHeight="1">
      <c r="A40" s="74" t="s">
        <v>30</v>
      </c>
      <c r="B40" s="78"/>
      <c r="C40" s="75"/>
      <c r="D40" s="76"/>
      <c r="E40" s="77">
        <v>1000000</v>
      </c>
      <c r="F40" s="26"/>
      <c r="G40" s="79">
        <v>1000000</v>
      </c>
    </row>
    <row r="41" spans="1:7" ht="10.5" customHeight="1">
      <c r="A41" s="63"/>
      <c r="B41" s="71"/>
      <c r="C41" s="65"/>
      <c r="D41" s="67"/>
      <c r="E41" s="69"/>
      <c r="F41" s="21"/>
      <c r="G41" s="73"/>
    </row>
    <row r="42" spans="1:7" ht="10.5" customHeight="1">
      <c r="A42" s="74" t="s">
        <v>31</v>
      </c>
      <c r="B42" s="24"/>
      <c r="C42" s="31">
        <v>1800000</v>
      </c>
      <c r="D42" s="27">
        <v>0</v>
      </c>
      <c r="E42" s="25"/>
      <c r="F42" s="49"/>
      <c r="G42" s="29">
        <v>1800000</v>
      </c>
    </row>
    <row r="43" spans="1:7" ht="10.5" customHeight="1">
      <c r="A43" s="63"/>
      <c r="B43" s="16"/>
      <c r="C43" s="15">
        <v>1712504.4</v>
      </c>
      <c r="D43" s="13">
        <v>87495.6</v>
      </c>
      <c r="E43" s="18"/>
      <c r="F43" s="48"/>
      <c r="G43" s="19">
        <v>1800000</v>
      </c>
    </row>
    <row r="44" spans="1:7" ht="10.5" customHeight="1">
      <c r="A44" s="74" t="s">
        <v>32</v>
      </c>
      <c r="B44" s="78"/>
      <c r="C44" s="75"/>
      <c r="D44" s="76"/>
      <c r="E44" s="77">
        <v>2200000</v>
      </c>
      <c r="F44" s="26"/>
      <c r="G44" s="79">
        <v>2200000</v>
      </c>
    </row>
    <row r="45" spans="1:7" ht="10.5" customHeight="1">
      <c r="A45" s="63"/>
      <c r="B45" s="71"/>
      <c r="C45" s="65"/>
      <c r="D45" s="67"/>
      <c r="E45" s="69"/>
      <c r="F45" s="21"/>
      <c r="G45" s="73"/>
    </row>
    <row r="46" spans="1:7" ht="10.5" customHeight="1">
      <c r="A46" s="74" t="s">
        <v>33</v>
      </c>
      <c r="B46" s="78"/>
      <c r="C46" s="75"/>
      <c r="D46" s="76"/>
      <c r="E46" s="77">
        <v>920000</v>
      </c>
      <c r="F46" s="26"/>
      <c r="G46" s="79">
        <v>920000</v>
      </c>
    </row>
    <row r="47" spans="1:7" ht="10.5" customHeight="1">
      <c r="A47" s="63"/>
      <c r="B47" s="71"/>
      <c r="C47" s="65"/>
      <c r="D47" s="67"/>
      <c r="E47" s="69"/>
      <c r="F47" s="21"/>
      <c r="G47" s="73"/>
    </row>
    <row r="48" spans="1:7" ht="10.5" customHeight="1">
      <c r="A48" s="74" t="s">
        <v>34</v>
      </c>
      <c r="B48" s="24"/>
      <c r="C48" s="31">
        <v>2500000</v>
      </c>
      <c r="D48" s="22"/>
      <c r="E48" s="25"/>
      <c r="F48" s="49"/>
      <c r="G48" s="29">
        <v>2500000</v>
      </c>
    </row>
    <row r="49" spans="1:7" ht="10.5" customHeight="1">
      <c r="A49" s="63"/>
      <c r="B49" s="16"/>
      <c r="C49" s="15">
        <v>2300000</v>
      </c>
      <c r="D49" s="13"/>
      <c r="E49" s="18"/>
      <c r="F49" s="48"/>
      <c r="G49" s="19">
        <v>2300000</v>
      </c>
    </row>
    <row r="50" spans="1:7" ht="10.5" customHeight="1">
      <c r="A50" s="74" t="s">
        <v>35</v>
      </c>
      <c r="B50" s="24"/>
      <c r="C50" s="23"/>
      <c r="D50" s="22"/>
      <c r="E50" s="28">
        <v>1100000</v>
      </c>
      <c r="F50" s="47"/>
      <c r="G50" s="29">
        <v>1100000</v>
      </c>
    </row>
    <row r="51" spans="1:7" ht="10.5" customHeight="1">
      <c r="A51" s="63"/>
      <c r="B51" s="16"/>
      <c r="C51" s="15"/>
      <c r="D51" s="13"/>
      <c r="E51" s="18">
        <v>550000</v>
      </c>
      <c r="F51" s="48"/>
      <c r="G51" s="19">
        <v>550000</v>
      </c>
    </row>
    <row r="52" spans="1:7" ht="10.5" customHeight="1">
      <c r="A52" s="74" t="s">
        <v>36</v>
      </c>
      <c r="B52" s="24"/>
      <c r="C52" s="31">
        <v>0</v>
      </c>
      <c r="D52" s="22"/>
      <c r="E52" s="28">
        <v>4665914.68</v>
      </c>
      <c r="F52" s="47"/>
      <c r="G52" s="29">
        <v>4665914.68</v>
      </c>
    </row>
    <row r="53" spans="1:7" ht="10.5" customHeight="1">
      <c r="A53" s="63"/>
      <c r="B53" s="16"/>
      <c r="C53" s="15">
        <v>36050</v>
      </c>
      <c r="D53" s="13"/>
      <c r="E53" s="18">
        <v>4178561.28</v>
      </c>
      <c r="F53" s="48"/>
      <c r="G53" s="19">
        <v>4214611.28</v>
      </c>
    </row>
    <row r="54" spans="1:7" ht="10.5" customHeight="1">
      <c r="A54" s="74" t="s">
        <v>37</v>
      </c>
      <c r="B54" s="30">
        <v>0</v>
      </c>
      <c r="C54" s="23"/>
      <c r="D54" s="27">
        <v>18478</v>
      </c>
      <c r="E54" s="25"/>
      <c r="F54" s="49"/>
      <c r="G54" s="29">
        <v>18478</v>
      </c>
    </row>
    <row r="55" spans="1:7" ht="10.5" customHeight="1">
      <c r="A55" s="63"/>
      <c r="B55" s="16">
        <v>18478</v>
      </c>
      <c r="C55" s="15"/>
      <c r="D55" s="13">
        <v>0</v>
      </c>
      <c r="E55" s="18"/>
      <c r="F55" s="48"/>
      <c r="G55" s="19">
        <v>0</v>
      </c>
    </row>
    <row r="56" spans="1:7" ht="10.5" customHeight="1">
      <c r="A56" s="74" t="s">
        <v>38</v>
      </c>
      <c r="B56" s="24"/>
      <c r="C56" s="23"/>
      <c r="D56" s="22"/>
      <c r="E56" s="28">
        <v>0</v>
      </c>
      <c r="F56" s="47"/>
      <c r="G56" s="29">
        <v>0</v>
      </c>
    </row>
    <row r="57" spans="1:7" ht="10.5" customHeight="1">
      <c r="A57" s="63"/>
      <c r="B57" s="16"/>
      <c r="C57" s="15"/>
      <c r="D57" s="13"/>
      <c r="E57" s="18">
        <v>271500</v>
      </c>
      <c r="F57" s="48"/>
      <c r="G57" s="19">
        <v>271500</v>
      </c>
    </row>
    <row r="58" spans="1:7" ht="10.5" customHeight="1">
      <c r="A58" s="74" t="s">
        <v>66</v>
      </c>
      <c r="B58" s="24"/>
      <c r="C58" s="23"/>
      <c r="D58" s="22"/>
      <c r="E58" s="28">
        <v>0</v>
      </c>
      <c r="F58" s="47">
        <v>1500000</v>
      </c>
      <c r="G58" s="29">
        <f>+F58</f>
        <v>1500000</v>
      </c>
    </row>
    <row r="59" spans="1:7" ht="10.5" customHeight="1">
      <c r="A59" s="63"/>
      <c r="B59" s="16"/>
      <c r="C59" s="15"/>
      <c r="D59" s="13"/>
      <c r="E59" s="18">
        <v>1000000</v>
      </c>
      <c r="F59" s="48">
        <v>1500000</v>
      </c>
      <c r="G59" s="19">
        <f>+F58+1000000</f>
        <v>2500000</v>
      </c>
    </row>
    <row r="60" spans="1:7" ht="10.5" customHeight="1">
      <c r="A60" s="74" t="s">
        <v>39</v>
      </c>
      <c r="B60" s="24"/>
      <c r="C60" s="31">
        <v>200000</v>
      </c>
      <c r="D60" s="22"/>
      <c r="E60" s="25"/>
      <c r="F60" s="49"/>
      <c r="G60" s="29">
        <v>200000</v>
      </c>
    </row>
    <row r="61" spans="1:7" ht="10.5" customHeight="1">
      <c r="A61" s="63"/>
      <c r="B61" s="16"/>
      <c r="C61" s="15">
        <v>163950</v>
      </c>
      <c r="D61" s="13"/>
      <c r="E61" s="18"/>
      <c r="F61" s="48"/>
      <c r="G61" s="19">
        <v>163950</v>
      </c>
    </row>
    <row r="62" spans="1:7" ht="10.5" customHeight="1">
      <c r="A62" s="74" t="s">
        <v>40</v>
      </c>
      <c r="B62" s="24"/>
      <c r="C62" s="31">
        <v>0</v>
      </c>
      <c r="D62" s="22"/>
      <c r="E62" s="28">
        <v>0</v>
      </c>
      <c r="F62" s="47"/>
      <c r="G62" s="29">
        <v>0</v>
      </c>
    </row>
    <row r="63" spans="1:7" ht="10.5" customHeight="1">
      <c r="A63" s="63"/>
      <c r="B63" s="16"/>
      <c r="C63" s="15">
        <v>287495.6</v>
      </c>
      <c r="D63" s="13"/>
      <c r="E63" s="18">
        <v>1280504.4</v>
      </c>
      <c r="F63" s="48"/>
      <c r="G63" s="19">
        <v>1568000</v>
      </c>
    </row>
    <row r="64" spans="1:7" ht="10.5" customHeight="1">
      <c r="A64" s="74" t="s">
        <v>41</v>
      </c>
      <c r="B64" s="78">
        <v>300000</v>
      </c>
      <c r="C64" s="75"/>
      <c r="D64" s="76"/>
      <c r="E64" s="77"/>
      <c r="F64" s="26"/>
      <c r="G64" s="79"/>
    </row>
    <row r="65" spans="1:7" ht="10.5" customHeight="1">
      <c r="A65" s="63"/>
      <c r="B65" s="71"/>
      <c r="C65" s="65"/>
      <c r="D65" s="67"/>
      <c r="E65" s="69"/>
      <c r="F65" s="21"/>
      <c r="G65" s="73"/>
    </row>
    <row r="66" spans="1:7" ht="10.5" customHeight="1">
      <c r="A66" s="74" t="s">
        <v>42</v>
      </c>
      <c r="B66" s="24"/>
      <c r="C66" s="23"/>
      <c r="D66" s="22"/>
      <c r="E66" s="28">
        <v>1400000</v>
      </c>
      <c r="F66" s="47"/>
      <c r="G66" s="29">
        <v>1400000</v>
      </c>
    </row>
    <row r="67" spans="1:7" ht="10.5" customHeight="1">
      <c r="A67" s="63"/>
      <c r="B67" s="16"/>
      <c r="C67" s="15"/>
      <c r="D67" s="13"/>
      <c r="E67" s="18">
        <v>1327620</v>
      </c>
      <c r="F67" s="48"/>
      <c r="G67" s="19">
        <v>1327620</v>
      </c>
    </row>
    <row r="68" spans="1:7" ht="10.5" customHeight="1">
      <c r="A68" s="74" t="s">
        <v>43</v>
      </c>
      <c r="B68" s="24"/>
      <c r="C68" s="23"/>
      <c r="D68" s="22"/>
      <c r="E68" s="28">
        <v>0</v>
      </c>
      <c r="F68" s="47"/>
      <c r="G68" s="29">
        <v>0</v>
      </c>
    </row>
    <row r="69" spans="1:7" ht="10.5" customHeight="1">
      <c r="A69" s="63"/>
      <c r="B69" s="16"/>
      <c r="C69" s="15"/>
      <c r="D69" s="13"/>
      <c r="E69" s="18">
        <v>300000</v>
      </c>
      <c r="F69" s="48"/>
      <c r="G69" s="19">
        <v>300000</v>
      </c>
    </row>
    <row r="70" spans="1:7" ht="10.5" customHeight="1">
      <c r="A70" s="74" t="s">
        <v>44</v>
      </c>
      <c r="B70" s="78"/>
      <c r="C70" s="75"/>
      <c r="D70" s="76"/>
      <c r="E70" s="77">
        <v>170000</v>
      </c>
      <c r="F70" s="26"/>
      <c r="G70" s="79">
        <v>170000</v>
      </c>
    </row>
    <row r="71" spans="1:7" ht="10.5" customHeight="1">
      <c r="A71" s="63"/>
      <c r="B71" s="71"/>
      <c r="C71" s="65"/>
      <c r="D71" s="67"/>
      <c r="E71" s="69"/>
      <c r="F71" s="21"/>
      <c r="G71" s="73"/>
    </row>
    <row r="72" spans="1:7" ht="10.5" customHeight="1">
      <c r="A72" s="74" t="s">
        <v>45</v>
      </c>
      <c r="B72" s="78"/>
      <c r="C72" s="75"/>
      <c r="D72" s="76"/>
      <c r="E72" s="77">
        <v>70000</v>
      </c>
      <c r="F72" s="26"/>
      <c r="G72" s="79">
        <v>70000</v>
      </c>
    </row>
    <row r="73" spans="1:7" ht="10.5" customHeight="1">
      <c r="A73" s="63"/>
      <c r="B73" s="71"/>
      <c r="C73" s="65"/>
      <c r="D73" s="67"/>
      <c r="E73" s="69"/>
      <c r="F73" s="21"/>
      <c r="G73" s="73"/>
    </row>
    <row r="74" spans="1:7" ht="10.5" customHeight="1">
      <c r="A74" s="74" t="s">
        <v>46</v>
      </c>
      <c r="B74" s="24"/>
      <c r="C74" s="23"/>
      <c r="D74" s="27">
        <v>7496</v>
      </c>
      <c r="E74" s="28">
        <v>192504.4</v>
      </c>
      <c r="F74" s="47"/>
      <c r="G74" s="29">
        <v>200000.4</v>
      </c>
    </row>
    <row r="75" spans="1:7" ht="10.5" customHeight="1" thickBot="1">
      <c r="A75" s="80"/>
      <c r="B75" s="36"/>
      <c r="C75" s="32"/>
      <c r="D75" s="34">
        <v>0</v>
      </c>
      <c r="E75" s="35">
        <v>0</v>
      </c>
      <c r="F75" s="50"/>
      <c r="G75" s="39">
        <v>0</v>
      </c>
    </row>
    <row r="76" spans="1:7" s="59" customFormat="1" ht="21.75" customHeight="1" thickBot="1">
      <c r="A76" s="53" t="s">
        <v>47</v>
      </c>
      <c r="B76" s="54">
        <v>1201146.2</v>
      </c>
      <c r="C76" s="55">
        <v>4500000</v>
      </c>
      <c r="D76" s="56">
        <v>34012.8</v>
      </c>
      <c r="E76" s="57">
        <v>17901539.08</v>
      </c>
      <c r="F76" s="58">
        <f>+F58</f>
        <v>1500000</v>
      </c>
      <c r="G76" s="54">
        <f>22435551.88+1500000</f>
        <v>23935551.88</v>
      </c>
    </row>
    <row r="77" spans="1:7" ht="21.75" customHeight="1" thickBot="1">
      <c r="A77" s="4" t="s">
        <v>47</v>
      </c>
      <c r="B77" s="38">
        <v>1149487.6</v>
      </c>
      <c r="C77" s="37">
        <v>4500000</v>
      </c>
      <c r="D77" s="33">
        <v>87495.6</v>
      </c>
      <c r="E77" s="40">
        <v>18701239.08</v>
      </c>
      <c r="F77" s="51">
        <f>+F58</f>
        <v>1500000</v>
      </c>
      <c r="G77" s="38">
        <f>23288734.68+1500000</f>
        <v>24788734.68</v>
      </c>
    </row>
    <row r="78" ht="21.75" customHeight="1" thickBot="1"/>
    <row r="79" spans="1:7" ht="49.5" customHeight="1">
      <c r="A79" s="60" t="s">
        <v>48</v>
      </c>
      <c r="B79" s="8" t="s">
        <v>9</v>
      </c>
      <c r="C79" s="7" t="s">
        <v>3</v>
      </c>
      <c r="D79" s="5" t="s">
        <v>5</v>
      </c>
      <c r="E79" s="11" t="s">
        <v>7</v>
      </c>
      <c r="F79" s="45" t="s">
        <v>64</v>
      </c>
      <c r="G79" s="8" t="s">
        <v>11</v>
      </c>
    </row>
    <row r="80" spans="1:7" ht="21.75" customHeight="1" thickBot="1">
      <c r="A80" s="61"/>
      <c r="B80" s="10" t="s">
        <v>10</v>
      </c>
      <c r="C80" s="9" t="s">
        <v>4</v>
      </c>
      <c r="D80" s="6" t="s">
        <v>6</v>
      </c>
      <c r="E80" s="12" t="s">
        <v>8</v>
      </c>
      <c r="F80" s="46" t="s">
        <v>65</v>
      </c>
      <c r="G80" s="10" t="s">
        <v>12</v>
      </c>
    </row>
    <row r="81" spans="1:7" ht="10.5" customHeight="1">
      <c r="A81" s="62" t="s">
        <v>49</v>
      </c>
      <c r="B81" s="42">
        <v>0</v>
      </c>
      <c r="C81" s="14"/>
      <c r="D81" s="41">
        <v>71710</v>
      </c>
      <c r="E81" s="17"/>
      <c r="F81" s="52"/>
      <c r="G81" s="43">
        <v>71710</v>
      </c>
    </row>
    <row r="82" spans="1:7" ht="10.5" customHeight="1">
      <c r="A82" s="63"/>
      <c r="B82" s="16">
        <v>47309.42</v>
      </c>
      <c r="C82" s="15"/>
      <c r="D82" s="13">
        <v>24399.98</v>
      </c>
      <c r="E82" s="18"/>
      <c r="F82" s="48"/>
      <c r="G82" s="19">
        <v>24399.98</v>
      </c>
    </row>
    <row r="83" spans="1:7" ht="10.5" customHeight="1">
      <c r="A83" s="74" t="s">
        <v>50</v>
      </c>
      <c r="B83" s="78">
        <v>108187</v>
      </c>
      <c r="C83" s="75"/>
      <c r="D83" s="76"/>
      <c r="E83" s="77"/>
      <c r="F83" s="26"/>
      <c r="G83" s="79"/>
    </row>
    <row r="84" spans="1:7" ht="10.5" customHeight="1">
      <c r="A84" s="63"/>
      <c r="B84" s="71"/>
      <c r="C84" s="65"/>
      <c r="D84" s="67"/>
      <c r="E84" s="69"/>
      <c r="F84" s="21"/>
      <c r="G84" s="73"/>
    </row>
    <row r="85" spans="1:7" ht="10.5" customHeight="1">
      <c r="A85" s="74" t="s">
        <v>51</v>
      </c>
      <c r="B85" s="78"/>
      <c r="C85" s="75"/>
      <c r="D85" s="76">
        <v>24086</v>
      </c>
      <c r="E85" s="77"/>
      <c r="F85" s="26"/>
      <c r="G85" s="79">
        <v>24086</v>
      </c>
    </row>
    <row r="86" spans="1:7" ht="10.5" customHeight="1">
      <c r="A86" s="63"/>
      <c r="B86" s="71"/>
      <c r="C86" s="65"/>
      <c r="D86" s="67"/>
      <c r="E86" s="69"/>
      <c r="F86" s="21"/>
      <c r="G86" s="73"/>
    </row>
    <row r="87" spans="1:7" ht="10.5" customHeight="1">
      <c r="A87" s="74" t="s">
        <v>52</v>
      </c>
      <c r="B87" s="30">
        <v>3827.22</v>
      </c>
      <c r="C87" s="23"/>
      <c r="D87" s="27">
        <v>6172.78</v>
      </c>
      <c r="E87" s="25"/>
      <c r="F87" s="49"/>
      <c r="G87" s="29">
        <v>6172.78</v>
      </c>
    </row>
    <row r="88" spans="1:7" ht="10.5" customHeight="1">
      <c r="A88" s="63"/>
      <c r="B88" s="16">
        <v>8176</v>
      </c>
      <c r="C88" s="15"/>
      <c r="D88" s="13">
        <v>0</v>
      </c>
      <c r="E88" s="18"/>
      <c r="F88" s="48"/>
      <c r="G88" s="19">
        <v>0</v>
      </c>
    </row>
    <row r="89" spans="1:7" ht="10.5" customHeight="1">
      <c r="A89" s="74" t="s">
        <v>53</v>
      </c>
      <c r="B89" s="24"/>
      <c r="C89" s="23"/>
      <c r="D89" s="22"/>
      <c r="E89" s="28">
        <v>0</v>
      </c>
      <c r="F89" s="47"/>
      <c r="G89" s="29">
        <v>0</v>
      </c>
    </row>
    <row r="90" spans="1:7" ht="10.5" customHeight="1">
      <c r="A90" s="63"/>
      <c r="B90" s="16"/>
      <c r="C90" s="15"/>
      <c r="D90" s="13"/>
      <c r="E90" s="18">
        <v>100000</v>
      </c>
      <c r="F90" s="48"/>
      <c r="G90" s="19">
        <v>100000</v>
      </c>
    </row>
    <row r="91" spans="1:7" ht="10.5" customHeight="1">
      <c r="A91" s="74" t="s">
        <v>54</v>
      </c>
      <c r="B91" s="78"/>
      <c r="C91" s="75"/>
      <c r="D91" s="76"/>
      <c r="E91" s="77">
        <v>3587120.92</v>
      </c>
      <c r="F91" s="26"/>
      <c r="G91" s="79">
        <v>3587120.92</v>
      </c>
    </row>
    <row r="92" spans="1:7" ht="10.5" customHeight="1">
      <c r="A92" s="63"/>
      <c r="B92" s="71"/>
      <c r="C92" s="65"/>
      <c r="D92" s="67"/>
      <c r="E92" s="69"/>
      <c r="F92" s="21"/>
      <c r="G92" s="73"/>
    </row>
    <row r="93" spans="1:7" ht="10.5" customHeight="1">
      <c r="A93" s="74" t="s">
        <v>55</v>
      </c>
      <c r="B93" s="24"/>
      <c r="C93" s="23"/>
      <c r="D93" s="22"/>
      <c r="E93" s="28">
        <v>0</v>
      </c>
      <c r="F93" s="47"/>
      <c r="G93" s="29">
        <v>0</v>
      </c>
    </row>
    <row r="94" spans="1:7" ht="10.5" customHeight="1">
      <c r="A94" s="63"/>
      <c r="B94" s="16"/>
      <c r="C94" s="15"/>
      <c r="D94" s="13"/>
      <c r="E94" s="18">
        <v>293340</v>
      </c>
      <c r="F94" s="48"/>
      <c r="G94" s="19">
        <v>293340</v>
      </c>
    </row>
    <row r="95" spans="1:7" ht="10.5" customHeight="1">
      <c r="A95" s="74" t="s">
        <v>56</v>
      </c>
      <c r="B95" s="24"/>
      <c r="C95" s="23">
        <v>5500000</v>
      </c>
      <c r="D95" s="22"/>
      <c r="E95" s="28">
        <v>293340</v>
      </c>
      <c r="F95" s="47"/>
      <c r="G95" s="29">
        <v>5793340</v>
      </c>
    </row>
    <row r="96" spans="1:7" ht="10.5" customHeight="1">
      <c r="A96" s="63"/>
      <c r="B96" s="16"/>
      <c r="C96" s="15"/>
      <c r="D96" s="13"/>
      <c r="E96" s="18">
        <v>0</v>
      </c>
      <c r="F96" s="48"/>
      <c r="G96" s="19">
        <v>5500000</v>
      </c>
    </row>
    <row r="97" spans="1:7" ht="10.5" customHeight="1">
      <c r="A97" s="74" t="s">
        <v>57</v>
      </c>
      <c r="B97" s="24"/>
      <c r="C97" s="23"/>
      <c r="D97" s="22"/>
      <c r="E97" s="28">
        <v>1000000</v>
      </c>
      <c r="F97" s="47"/>
      <c r="G97" s="29">
        <v>1000000</v>
      </c>
    </row>
    <row r="98" spans="1:7" ht="10.5" customHeight="1">
      <c r="A98" s="63"/>
      <c r="B98" s="16"/>
      <c r="C98" s="15"/>
      <c r="D98" s="13"/>
      <c r="E98" s="18">
        <v>100000</v>
      </c>
      <c r="F98" s="48"/>
      <c r="G98" s="19">
        <v>100000</v>
      </c>
    </row>
    <row r="99" spans="1:7" ht="10.5" customHeight="1">
      <c r="A99" s="74" t="s">
        <v>58</v>
      </c>
      <c r="B99" s="78">
        <v>155890</v>
      </c>
      <c r="C99" s="75"/>
      <c r="D99" s="76"/>
      <c r="E99" s="77"/>
      <c r="F99" s="26"/>
      <c r="G99" s="79"/>
    </row>
    <row r="100" spans="1:7" ht="10.5" customHeight="1">
      <c r="A100" s="63"/>
      <c r="B100" s="71"/>
      <c r="C100" s="65"/>
      <c r="D100" s="67"/>
      <c r="E100" s="69"/>
      <c r="F100" s="21"/>
      <c r="G100" s="73"/>
    </row>
    <row r="101" spans="1:7" ht="10.5" customHeight="1">
      <c r="A101" s="74" t="s">
        <v>59</v>
      </c>
      <c r="B101" s="24"/>
      <c r="C101" s="23"/>
      <c r="D101" s="22"/>
      <c r="E101" s="28">
        <v>0</v>
      </c>
      <c r="F101" s="47"/>
      <c r="G101" s="29">
        <v>0</v>
      </c>
    </row>
    <row r="102" spans="1:7" ht="10.5" customHeight="1">
      <c r="A102" s="63"/>
      <c r="B102" s="16"/>
      <c r="C102" s="15"/>
      <c r="D102" s="13"/>
      <c r="E102" s="18">
        <v>300</v>
      </c>
      <c r="F102" s="48"/>
      <c r="G102" s="19">
        <v>300</v>
      </c>
    </row>
    <row r="103" spans="1:7" ht="10.5" customHeight="1">
      <c r="A103" s="74" t="s">
        <v>60</v>
      </c>
      <c r="B103" s="78"/>
      <c r="C103" s="75"/>
      <c r="D103" s="76"/>
      <c r="E103" s="77">
        <v>500000</v>
      </c>
      <c r="F103" s="26"/>
      <c r="G103" s="79">
        <v>500000</v>
      </c>
    </row>
    <row r="104" spans="1:7" ht="10.5" customHeight="1" thickBot="1">
      <c r="A104" s="80"/>
      <c r="B104" s="84"/>
      <c r="C104" s="81"/>
      <c r="D104" s="82"/>
      <c r="E104" s="83"/>
      <c r="F104" s="44"/>
      <c r="G104" s="85"/>
    </row>
    <row r="105" spans="1:7" s="59" customFormat="1" ht="21.75" customHeight="1" thickBot="1">
      <c r="A105" s="53" t="s">
        <v>61</v>
      </c>
      <c r="B105" s="54">
        <v>267904.22</v>
      </c>
      <c r="C105" s="55">
        <v>5500000</v>
      </c>
      <c r="D105" s="56">
        <v>101968.78</v>
      </c>
      <c r="E105" s="57">
        <v>5380460.92</v>
      </c>
      <c r="F105" s="58"/>
      <c r="G105" s="54">
        <v>10982429.7</v>
      </c>
    </row>
    <row r="106" spans="1:7" ht="21.75" customHeight="1" thickBot="1">
      <c r="A106" s="4" t="s">
        <v>61</v>
      </c>
      <c r="B106" s="38">
        <v>319562.42</v>
      </c>
      <c r="C106" s="37">
        <v>5500000</v>
      </c>
      <c r="D106" s="33">
        <v>48485.98</v>
      </c>
      <c r="E106" s="40">
        <v>4580760.92</v>
      </c>
      <c r="F106" s="51"/>
      <c r="G106" s="38">
        <v>10129246.9</v>
      </c>
    </row>
    <row r="107" ht="21.75" customHeight="1" thickBot="1"/>
    <row r="108" spans="1:7" s="59" customFormat="1" ht="21.75" customHeight="1" thickBot="1">
      <c r="A108" s="53" t="s">
        <v>62</v>
      </c>
      <c r="B108" s="54">
        <v>1469050.42</v>
      </c>
      <c r="C108" s="55">
        <v>10000000</v>
      </c>
      <c r="D108" s="56">
        <v>135981.58</v>
      </c>
      <c r="E108" s="57">
        <v>23282000</v>
      </c>
      <c r="F108" s="58">
        <f>+F76</f>
        <v>1500000</v>
      </c>
      <c r="G108" s="54">
        <f>33417981.58+F108</f>
        <v>34917981.58</v>
      </c>
    </row>
    <row r="109" spans="1:7" ht="21.75" customHeight="1" thickBot="1">
      <c r="A109" s="4" t="s">
        <v>62</v>
      </c>
      <c r="B109" s="38">
        <v>1469050.02</v>
      </c>
      <c r="C109" s="37">
        <v>10000000</v>
      </c>
      <c r="D109" s="33">
        <v>135981.58</v>
      </c>
      <c r="E109" s="40">
        <v>23282000</v>
      </c>
      <c r="F109" s="51">
        <f>+F77</f>
        <v>1500000</v>
      </c>
      <c r="G109" s="38">
        <f>33417981.58+F109</f>
        <v>34917981.58</v>
      </c>
    </row>
  </sheetData>
  <mergeCells count="149">
    <mergeCell ref="G99:G100"/>
    <mergeCell ref="A101:A102"/>
    <mergeCell ref="A103:A104"/>
    <mergeCell ref="C103:C104"/>
    <mergeCell ref="D103:D104"/>
    <mergeCell ref="E103:E104"/>
    <mergeCell ref="B103:B104"/>
    <mergeCell ref="G103:G104"/>
    <mergeCell ref="C99:C100"/>
    <mergeCell ref="D99:D100"/>
    <mergeCell ref="E99:E100"/>
    <mergeCell ref="B99:B100"/>
    <mergeCell ref="A93:A94"/>
    <mergeCell ref="A95:A96"/>
    <mergeCell ref="A97:A98"/>
    <mergeCell ref="A99:A100"/>
    <mergeCell ref="D91:D92"/>
    <mergeCell ref="E91:E92"/>
    <mergeCell ref="B91:B92"/>
    <mergeCell ref="G91:G92"/>
    <mergeCell ref="A87:A88"/>
    <mergeCell ref="A89:A90"/>
    <mergeCell ref="A91:A92"/>
    <mergeCell ref="C91:C92"/>
    <mergeCell ref="G83:G84"/>
    <mergeCell ref="A85:A86"/>
    <mergeCell ref="C85:C86"/>
    <mergeCell ref="D85:D86"/>
    <mergeCell ref="E85:E86"/>
    <mergeCell ref="B85:B86"/>
    <mergeCell ref="G85:G86"/>
    <mergeCell ref="A83:A84"/>
    <mergeCell ref="C83:C84"/>
    <mergeCell ref="D83:D84"/>
    <mergeCell ref="E83:E84"/>
    <mergeCell ref="B83:B84"/>
    <mergeCell ref="G72:G73"/>
    <mergeCell ref="A74:A75"/>
    <mergeCell ref="A79:A80"/>
    <mergeCell ref="A81:A82"/>
    <mergeCell ref="A72:A73"/>
    <mergeCell ref="C72:C73"/>
    <mergeCell ref="D72:D73"/>
    <mergeCell ref="E72:E73"/>
    <mergeCell ref="B72:B73"/>
    <mergeCell ref="G64:G65"/>
    <mergeCell ref="A66:A67"/>
    <mergeCell ref="A68:A69"/>
    <mergeCell ref="A70:A71"/>
    <mergeCell ref="C70:C71"/>
    <mergeCell ref="D70:D71"/>
    <mergeCell ref="E70:E71"/>
    <mergeCell ref="B70:B71"/>
    <mergeCell ref="G70:G71"/>
    <mergeCell ref="A64:A65"/>
    <mergeCell ref="C64:C65"/>
    <mergeCell ref="D64:D65"/>
    <mergeCell ref="E64:E65"/>
    <mergeCell ref="B64:B65"/>
    <mergeCell ref="A56:A57"/>
    <mergeCell ref="A58:A59"/>
    <mergeCell ref="A60:A61"/>
    <mergeCell ref="A62:A63"/>
    <mergeCell ref="A48:A49"/>
    <mergeCell ref="A50:A51"/>
    <mergeCell ref="A52:A53"/>
    <mergeCell ref="A54:A55"/>
    <mergeCell ref="E44:E45"/>
    <mergeCell ref="B44:B45"/>
    <mergeCell ref="G44:G45"/>
    <mergeCell ref="A46:A47"/>
    <mergeCell ref="C46:C47"/>
    <mergeCell ref="D46:D47"/>
    <mergeCell ref="E46:E47"/>
    <mergeCell ref="B46:B47"/>
    <mergeCell ref="G46:G47"/>
    <mergeCell ref="A42:A43"/>
    <mergeCell ref="A44:A45"/>
    <mergeCell ref="C44:C45"/>
    <mergeCell ref="D44:D45"/>
    <mergeCell ref="D40:D41"/>
    <mergeCell ref="E40:E41"/>
    <mergeCell ref="B40:B41"/>
    <mergeCell ref="G40:G41"/>
    <mergeCell ref="A36:A37"/>
    <mergeCell ref="A38:A39"/>
    <mergeCell ref="A40:A41"/>
    <mergeCell ref="C40:C41"/>
    <mergeCell ref="G32:G33"/>
    <mergeCell ref="A34:A35"/>
    <mergeCell ref="C34:C35"/>
    <mergeCell ref="D34:D35"/>
    <mergeCell ref="E34:E35"/>
    <mergeCell ref="B34:B35"/>
    <mergeCell ref="G34:G35"/>
    <mergeCell ref="A32:A33"/>
    <mergeCell ref="C32:C33"/>
    <mergeCell ref="D32:D33"/>
    <mergeCell ref="E32:E33"/>
    <mergeCell ref="B32:B33"/>
    <mergeCell ref="E28:E29"/>
    <mergeCell ref="B28:B29"/>
    <mergeCell ref="G28:G29"/>
    <mergeCell ref="A30:A31"/>
    <mergeCell ref="C30:C31"/>
    <mergeCell ref="D30:D31"/>
    <mergeCell ref="E30:E31"/>
    <mergeCell ref="B30:B31"/>
    <mergeCell ref="G30:G31"/>
    <mergeCell ref="A26:A27"/>
    <mergeCell ref="A28:A29"/>
    <mergeCell ref="C28:C29"/>
    <mergeCell ref="D28:D29"/>
    <mergeCell ref="E22:E23"/>
    <mergeCell ref="B22:B23"/>
    <mergeCell ref="G22:G23"/>
    <mergeCell ref="A24:A25"/>
    <mergeCell ref="A20:A21"/>
    <mergeCell ref="A22:A23"/>
    <mergeCell ref="C22:C23"/>
    <mergeCell ref="D22:D23"/>
    <mergeCell ref="G16:G17"/>
    <mergeCell ref="A18:A19"/>
    <mergeCell ref="C18:C19"/>
    <mergeCell ref="D18:D19"/>
    <mergeCell ref="E18:E19"/>
    <mergeCell ref="B18:B19"/>
    <mergeCell ref="G18:G19"/>
    <mergeCell ref="C16:C17"/>
    <mergeCell ref="D16:D17"/>
    <mergeCell ref="E16:E17"/>
    <mergeCell ref="B16:B17"/>
    <mergeCell ref="A10:A11"/>
    <mergeCell ref="A12:A13"/>
    <mergeCell ref="A14:A15"/>
    <mergeCell ref="A16:A17"/>
    <mergeCell ref="E6:E7"/>
    <mergeCell ref="B6:B7"/>
    <mergeCell ref="G6:G7"/>
    <mergeCell ref="A8:A9"/>
    <mergeCell ref="C8:C9"/>
    <mergeCell ref="D8:D9"/>
    <mergeCell ref="E8:E9"/>
    <mergeCell ref="B8:B9"/>
    <mergeCell ref="G8:G9"/>
    <mergeCell ref="A4:A5"/>
    <mergeCell ref="A6:A7"/>
    <mergeCell ref="C6:C7"/>
    <mergeCell ref="D6:D7"/>
  </mergeCells>
  <printOptions horizontalCentered="1"/>
  <pageMargins left="0.22" right="0.27" top="0.4330708661417323" bottom="0.43307086614173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chrastova</cp:lastModifiedBy>
  <cp:lastPrinted>2008-07-02T08:25:46Z</cp:lastPrinted>
  <dcterms:created xsi:type="dcterms:W3CDTF">2008-06-30T10:46:41Z</dcterms:created>
  <dcterms:modified xsi:type="dcterms:W3CDTF">2008-07-03T07:32:35Z</dcterms:modified>
  <cp:category/>
  <cp:version/>
  <cp:contentType/>
  <cp:contentStatus/>
</cp:coreProperties>
</file>