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400" windowHeight="13035" activeTab="0"/>
  </bookViews>
  <sheets>
    <sheet name="RK-19-2008-27, př. 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<sst xmlns="http://schemas.openxmlformats.org/spreadsheetml/2006/main" count="47" uniqueCount="47">
  <si>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Pořadí</t>
  </si>
  <si>
    <t>1.</t>
  </si>
  <si>
    <t>Účel dotace</t>
  </si>
  <si>
    <t>2.</t>
  </si>
  <si>
    <t>Příjemce podpory</t>
  </si>
  <si>
    <t>Vyplacené dotace celkem</t>
  </si>
  <si>
    <t>Výše dotace</t>
  </si>
  <si>
    <t>Přehled vyplacených účelových dotací dle Souhrnné žádosti o proplacení výdajů</t>
  </si>
  <si>
    <t>Počet stran: 1</t>
  </si>
  <si>
    <t>3.</t>
  </si>
  <si>
    <t>4.</t>
  </si>
  <si>
    <t>Financování projektu: CZ.04.1.03/3.3.10.1/0004</t>
  </si>
  <si>
    <t>5.</t>
  </si>
  <si>
    <t>6.</t>
  </si>
  <si>
    <t>7.</t>
  </si>
  <si>
    <t>8.</t>
  </si>
  <si>
    <t>9.</t>
  </si>
  <si>
    <t>Financování projektu: CZ.04.1.03/3.3.10.2/0005</t>
  </si>
  <si>
    <t>Financování projektu: CZ.04.1.03/3.3.10.3/0004</t>
  </si>
  <si>
    <t>Financování projektu: CZ.04.1.03/3.3.10.3/0008</t>
  </si>
  <si>
    <t>Financování projektu: CZ.04.1.03/3.3.10.3/0007</t>
  </si>
  <si>
    <t>10.</t>
  </si>
  <si>
    <t>11.</t>
  </si>
  <si>
    <t>12.</t>
  </si>
  <si>
    <t>Financování projektu: CZ.04.1.03/3.3.10.2/0007</t>
  </si>
  <si>
    <t>Financování projektu: CZ.04.1.03/3.3.10.3/0006</t>
  </si>
  <si>
    <t>13.</t>
  </si>
  <si>
    <t>Financování projektu: CZ.04.1.03/3.3.10.3/0011</t>
  </si>
  <si>
    <t>Financování projektu: CZ.04.1.03/3.3.10.3/0012</t>
  </si>
  <si>
    <t>Financování projektu: CZ.04.1.03/3.3.10.2/0016</t>
  </si>
  <si>
    <t>Financování projektu: CZ.04.1.03/3.3.10.1/0023</t>
  </si>
  <si>
    <t>Financování projektu: CZ.04.1.03/3.3.10.3/0017</t>
  </si>
  <si>
    <t>Financování projektu: CZ.04.1.03/3.3.10.3/0003</t>
  </si>
  <si>
    <t>Vysoká škola polytechnická Jihlava, IČ 71 226 401</t>
  </si>
  <si>
    <t>Obchodní akademie Pelhřimov, Jirsíkova 875,        IČ 62 540 068</t>
  </si>
  <si>
    <t>PhDr. Marie Hermanová, IČ 75 687 542</t>
  </si>
  <si>
    <t>Sdružení hasičů Čech, Moravy a Slezska, Centrum hasičského hnutí Přibyslav, IČ 68 247 621</t>
  </si>
  <si>
    <t>Miroslav Přibyl, IČ 12 429 651</t>
  </si>
  <si>
    <t>ZERA Zemědělská a ekologická regionální agentura, IČ 70 851 131</t>
  </si>
  <si>
    <t>AQE advisors, s.r.o., IČ 26 954 770</t>
  </si>
  <si>
    <t>Národní observatoř venkova, o.p.s., IČ 27 669 921</t>
  </si>
  <si>
    <t>Golf Club Svratka 1932, IČ 60 555 173</t>
  </si>
  <si>
    <t>Asistenční centrum, a. s., IČ 63 144 883</t>
  </si>
  <si>
    <t>Via rustica, IČ 26 982 170</t>
  </si>
  <si>
    <t>Obec Bory, IČ 00 294 055</t>
  </si>
  <si>
    <t>Střední škola technická Žďár nad Sázavou, Strojírenská 6, IČ 00 226 106</t>
  </si>
  <si>
    <t>RK-19-2008-27,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</si>
</sst>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3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wrapText="1"/>
    </xf>
    <xf numFmtId="4" fontId="0" fillId="0" borderId="3" xfId="0" applyNumberFormat="1" applyBorder="1" applyAlignment="1">
      <alignment wrapText="1"/>
    </xf>
    <xf numFmtId="0" fontId="0" fillId="0" borderId="7" xfId="0" applyBorder="1" applyAlignment="1">
      <alignment wrapText="1"/>
    </xf>
    <xf numFmtId="4" fontId="0" fillId="0" borderId="8" xfId="0" applyNumberFormat="1" applyBorder="1" applyAlignment="1">
      <alignment wrapText="1"/>
    </xf>
    <xf numFmtId="0" fontId="1" fillId="0" borderId="0" xfId="0" applyFont="1" applyAlignment="1">
      <alignment/>
    </xf>
    <xf numFmtId="0" fontId="0" fillId="0" borderId="9" xfId="0" applyBorder="1" applyAlignment="1">
      <alignment horizontal="left"/>
    </xf>
    <xf numFmtId="4" fontId="1" fillId="2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1" xfId="0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/>
    </xf>
    <xf numFmtId="0" fontId="0" fillId="0" borderId="26" xfId="0" applyFill="1" applyBorder="1" applyAlignment="1">
      <alignment horizontal="left" wrapText="1"/>
    </xf>
    <xf numFmtId="0" fontId="0" fillId="0" borderId="27" xfId="0" applyBorder="1" applyAlignment="1">
      <alignment horizontal="left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6.875" style="0" customWidth="1"/>
    <col min="2" max="2" width="40.375" style="0" customWidth="1"/>
    <col min="3" max="3" width="27.875" style="21" customWidth="1"/>
    <col min="4" max="4" width="15.125" style="21" customWidth="1"/>
    <col min="5" max="5" width="18.125" style="0" customWidth="1"/>
  </cols>
  <sheetData>
    <row r="1" spans="6:13" ht="12.75">
      <c r="F1" s="22" t="s">
        <v>46</v>
      </c>
      <c r="G1" s="22"/>
      <c r="H1" s="18"/>
      <c r="L1" s="22"/>
      <c r="M1" s="22"/>
    </row>
    <row r="2" spans="6:13" ht="12.75">
      <c r="F2" s="23" t="s">
        <v>8</v>
      </c>
      <c r="G2" s="23"/>
      <c r="H2" s="18"/>
      <c r="L2" s="23"/>
      <c r="M2" s="23"/>
    </row>
    <row r="4" spans="1:13" ht="12.75">
      <c r="A4" s="1" t="s">
        <v>7</v>
      </c>
      <c r="L4" s="22"/>
      <c r="M4" s="22"/>
    </row>
    <row r="5" spans="12:13" ht="13.5" thickBot="1">
      <c r="L5" s="23"/>
      <c r="M5" s="23"/>
    </row>
    <row r="6" spans="1:5" ht="12.75">
      <c r="A6" s="39" t="s">
        <v>0</v>
      </c>
      <c r="B6" s="39" t="s">
        <v>2</v>
      </c>
      <c r="C6" s="27" t="s">
        <v>4</v>
      </c>
      <c r="D6" s="28"/>
      <c r="E6" s="37" t="s">
        <v>6</v>
      </c>
    </row>
    <row r="7" spans="1:5" ht="13.5" thickBot="1">
      <c r="A7" s="40"/>
      <c r="B7" s="40"/>
      <c r="C7" s="29"/>
      <c r="D7" s="30"/>
      <c r="E7" s="38"/>
    </row>
    <row r="8" spans="1:5" ht="12.75">
      <c r="A8" s="5" t="s">
        <v>1</v>
      </c>
      <c r="B8" s="6" t="s">
        <v>18</v>
      </c>
      <c r="C8" s="34" t="s">
        <v>33</v>
      </c>
      <c r="D8" s="35"/>
      <c r="E8" s="7">
        <v>242235.4</v>
      </c>
    </row>
    <row r="9" spans="1:5" ht="24.75" customHeight="1">
      <c r="A9" s="10" t="s">
        <v>3</v>
      </c>
      <c r="B9" s="11" t="s">
        <v>29</v>
      </c>
      <c r="C9" s="36" t="s">
        <v>34</v>
      </c>
      <c r="D9" s="25"/>
      <c r="E9" s="12">
        <f>515918.34+281773.27</f>
        <v>797691.6100000001</v>
      </c>
    </row>
    <row r="10" spans="1:5" ht="12.75" customHeight="1">
      <c r="A10" s="13" t="s">
        <v>9</v>
      </c>
      <c r="B10" s="14" t="s">
        <v>17</v>
      </c>
      <c r="C10" s="24" t="s">
        <v>35</v>
      </c>
      <c r="D10" s="25"/>
      <c r="E10" s="15">
        <f>271828.89+345125.76</f>
        <v>616954.65</v>
      </c>
    </row>
    <row r="11" spans="1:5" ht="24.75" customHeight="1">
      <c r="A11" s="3" t="s">
        <v>10</v>
      </c>
      <c r="B11" s="2" t="s">
        <v>20</v>
      </c>
      <c r="C11" s="24" t="s">
        <v>36</v>
      </c>
      <c r="D11" s="26"/>
      <c r="E11" s="4">
        <v>234259.01</v>
      </c>
    </row>
    <row r="12" spans="1:5" ht="12.75">
      <c r="A12" s="3" t="s">
        <v>12</v>
      </c>
      <c r="B12" s="2" t="s">
        <v>30</v>
      </c>
      <c r="C12" s="24" t="s">
        <v>37</v>
      </c>
      <c r="D12" s="26"/>
      <c r="E12" s="4">
        <v>519243.49</v>
      </c>
    </row>
    <row r="13" spans="1:5" ht="24.75" customHeight="1">
      <c r="A13" s="16" t="s">
        <v>13</v>
      </c>
      <c r="B13" s="14" t="s">
        <v>27</v>
      </c>
      <c r="C13" s="24" t="s">
        <v>38</v>
      </c>
      <c r="D13" s="25"/>
      <c r="E13" s="17">
        <f>119051.9+74281.74</f>
        <v>193333.64</v>
      </c>
    </row>
    <row r="14" spans="1:5" ht="12.75" customHeight="1">
      <c r="A14" s="8" t="s">
        <v>14</v>
      </c>
      <c r="B14" s="2" t="s">
        <v>19</v>
      </c>
      <c r="C14" s="24" t="s">
        <v>39</v>
      </c>
      <c r="D14" s="25"/>
      <c r="E14" s="9">
        <f>74886.06+231974.37</f>
        <v>306860.43</v>
      </c>
    </row>
    <row r="15" spans="1:5" ht="12.75" customHeight="1">
      <c r="A15" s="8" t="s">
        <v>15</v>
      </c>
      <c r="B15" s="2" t="s">
        <v>24</v>
      </c>
      <c r="C15" s="24" t="s">
        <v>40</v>
      </c>
      <c r="D15" s="41"/>
      <c r="E15" s="9">
        <v>167685.41</v>
      </c>
    </row>
    <row r="16" spans="1:5" ht="12.75" customHeight="1">
      <c r="A16" s="8" t="s">
        <v>16</v>
      </c>
      <c r="B16" s="2" t="s">
        <v>28</v>
      </c>
      <c r="C16" s="24" t="s">
        <v>41</v>
      </c>
      <c r="D16" s="41"/>
      <c r="E16" s="9">
        <v>338628.72</v>
      </c>
    </row>
    <row r="17" spans="1:5" ht="12.75" customHeight="1">
      <c r="A17" s="8" t="s">
        <v>21</v>
      </c>
      <c r="B17" s="2" t="s">
        <v>11</v>
      </c>
      <c r="C17" s="24" t="s">
        <v>42</v>
      </c>
      <c r="D17" s="41"/>
      <c r="E17" s="9">
        <v>136911.69</v>
      </c>
    </row>
    <row r="18" spans="1:5" ht="12.75" customHeight="1">
      <c r="A18" s="8" t="s">
        <v>22</v>
      </c>
      <c r="B18" s="2" t="s">
        <v>25</v>
      </c>
      <c r="C18" s="24" t="s">
        <v>43</v>
      </c>
      <c r="D18" s="41"/>
      <c r="E18" s="9">
        <v>74974</v>
      </c>
    </row>
    <row r="19" spans="1:5" ht="12.75" customHeight="1">
      <c r="A19" s="8" t="s">
        <v>23</v>
      </c>
      <c r="B19" s="2" t="s">
        <v>31</v>
      </c>
      <c r="C19" s="24" t="s">
        <v>44</v>
      </c>
      <c r="D19" s="41"/>
      <c r="E19" s="9">
        <v>112392.34</v>
      </c>
    </row>
    <row r="20" spans="1:5" ht="24.75" customHeight="1" thickBot="1">
      <c r="A20" s="8" t="s">
        <v>26</v>
      </c>
      <c r="B20" s="19" t="s">
        <v>32</v>
      </c>
      <c r="C20" s="42" t="s">
        <v>45</v>
      </c>
      <c r="D20" s="43"/>
      <c r="E20" s="9">
        <v>153071.98</v>
      </c>
    </row>
    <row r="21" spans="1:5" ht="13.5" thickBot="1">
      <c r="A21" s="31" t="s">
        <v>5</v>
      </c>
      <c r="B21" s="32"/>
      <c r="C21" s="32"/>
      <c r="D21" s="33"/>
      <c r="E21" s="20">
        <f>SUM(E8:E20)</f>
        <v>3894242.37</v>
      </c>
    </row>
  </sheetData>
  <mergeCells count="24">
    <mergeCell ref="C20:D20"/>
    <mergeCell ref="C15:D15"/>
    <mergeCell ref="C16:D16"/>
    <mergeCell ref="C17:D17"/>
    <mergeCell ref="C18:D18"/>
    <mergeCell ref="A21:D21"/>
    <mergeCell ref="C8:D8"/>
    <mergeCell ref="C9:D9"/>
    <mergeCell ref="E6:E7"/>
    <mergeCell ref="A6:A7"/>
    <mergeCell ref="B6:B7"/>
    <mergeCell ref="C12:D12"/>
    <mergeCell ref="C13:D13"/>
    <mergeCell ref="C14:D14"/>
    <mergeCell ref="C19:D19"/>
    <mergeCell ref="L1:M1"/>
    <mergeCell ref="L2:M2"/>
    <mergeCell ref="C10:D10"/>
    <mergeCell ref="C11:D11"/>
    <mergeCell ref="C6:D7"/>
    <mergeCell ref="L4:M4"/>
    <mergeCell ref="L5:M5"/>
    <mergeCell ref="F1:G1"/>
    <mergeCell ref="F2:G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chrastova</cp:lastModifiedBy>
  <cp:lastPrinted>2008-06-02T06:20:38Z</cp:lastPrinted>
  <dcterms:created xsi:type="dcterms:W3CDTF">2007-06-12T06:36:50Z</dcterms:created>
  <dcterms:modified xsi:type="dcterms:W3CDTF">2008-06-05T06:41:35Z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