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105" windowWidth="12000" windowHeight="7305" activeTab="0"/>
  </bookViews>
  <sheets>
    <sheet name="RK-02-2008-21, př. 1" sheetId="1" r:id="rId1"/>
    <sheet name="RK-02-2008-21, př. 2" sheetId="2" r:id="rId2"/>
  </sheets>
  <definedNames/>
  <calcPr fullCalcOnLoad="1"/>
</workbook>
</file>

<file path=xl/sharedStrings.xml><?xml version="1.0" encoding="utf-8"?>
<sst xmlns="http://schemas.openxmlformats.org/spreadsheetml/2006/main" count="160" uniqueCount="100">
  <si>
    <t>Kapitola</t>
  </si>
  <si>
    <t>ORJ</t>
  </si>
  <si>
    <t>Rozpočet</t>
  </si>
  <si>
    <t>schválený</t>
  </si>
  <si>
    <t>upravený</t>
  </si>
  <si>
    <t xml:space="preserve">Návrh </t>
  </si>
  <si>
    <t>na změnu</t>
  </si>
  <si>
    <t>Kultura</t>
  </si>
  <si>
    <t>z toho: Horácká galerie v Novém Městě na M.</t>
  </si>
  <si>
    <t>Sociální věci</t>
  </si>
  <si>
    <t>Zdravotnictví</t>
  </si>
  <si>
    <t xml:space="preserve">po </t>
  </si>
  <si>
    <t>úpravě</t>
  </si>
  <si>
    <t>4=2+3</t>
  </si>
  <si>
    <t>I. Úprava příjmů rozpočtu kraje</t>
  </si>
  <si>
    <t>II. Úprava výdajů rozpočtu kraje a úprava "Příspěvku na provoz" u příspěvkových organizací</t>
  </si>
  <si>
    <t>DDM Žďár nad Sázavou</t>
  </si>
  <si>
    <t xml:space="preserve">                                                                                       počet stran: 1</t>
  </si>
  <si>
    <t>Školství</t>
  </si>
  <si>
    <t>Příspěvek na provoz s ÚZ 13101</t>
  </si>
  <si>
    <t>+  -</t>
  </si>
  <si>
    <t>/v tis. Kč/</t>
  </si>
  <si>
    <t>pol. 4116 - Ostatní neinvestiční přijaté dotace ze st.rozpočtu</t>
  </si>
  <si>
    <t>§/organizace</t>
  </si>
  <si>
    <t xml:space="preserve">            Muzeum Vysočiny Třebíč</t>
  </si>
  <si>
    <t xml:space="preserve">            Nemocnice Pelhřimov</t>
  </si>
  <si>
    <t>z toho: Nemocnice Havlíčkův Brod</t>
  </si>
  <si>
    <t>Gymnázium Žďár nad Sázavou</t>
  </si>
  <si>
    <t xml:space="preserve">Příjmy celkem </t>
  </si>
  <si>
    <t xml:space="preserve">            Nemocnice Nové Město na Moravě</t>
  </si>
  <si>
    <t>Základní škola Nové Město na Moravě</t>
  </si>
  <si>
    <t>Základní škola Bystřice nad Pernštejnem</t>
  </si>
  <si>
    <t>Základní škola při DPL Velká Bíteš</t>
  </si>
  <si>
    <t>Praktická škola a SPC Žďár nad Sázavou</t>
  </si>
  <si>
    <t>Základní škola Pacov</t>
  </si>
  <si>
    <t>Základní škola, SPC a ŠD Havlíčkův Brod</t>
  </si>
  <si>
    <t>Hotelová škola Světlá a OA Velké Meziříčí</t>
  </si>
  <si>
    <t>VOŠ, Szem a t.šk. Bystřice nad Pernštejnem</t>
  </si>
  <si>
    <t>Počet</t>
  </si>
  <si>
    <t>Odvětví</t>
  </si>
  <si>
    <t>Organizace</t>
  </si>
  <si>
    <t>přijatých</t>
  </si>
  <si>
    <t>Profesní struktura</t>
  </si>
  <si>
    <t>pracovníků</t>
  </si>
  <si>
    <t>pracovníci celkem</t>
  </si>
  <si>
    <t>pracovník sociální péče</t>
  </si>
  <si>
    <t xml:space="preserve">            ÚSP Křižanov</t>
  </si>
  <si>
    <t xml:space="preserve">            Domov důchodců Proseč Obořiště</t>
  </si>
  <si>
    <t>pomocný asistent k integrovaným dětem</t>
  </si>
  <si>
    <t>asistent k postiženému dítěti</t>
  </si>
  <si>
    <t>Základní škola a PrŠ Velké Meziříčí</t>
  </si>
  <si>
    <t>Gymnázium, SOŚ a VOŠ Ledeč nad Sáz.</t>
  </si>
  <si>
    <t>1x frézař kovů - seřizovač, 1x domovník-údržbář</t>
  </si>
  <si>
    <t>Počet přijatých pracovníků úhrnem</t>
  </si>
  <si>
    <t xml:space="preserve">            Domov pro seniory Velké Meziříčí</t>
  </si>
  <si>
    <t xml:space="preserve">            Domov pro seniory Mitrov</t>
  </si>
  <si>
    <r>
      <t>1)</t>
    </r>
    <r>
      <rPr>
        <sz val="10"/>
        <rFont val="Arial CE"/>
        <family val="2"/>
      </rPr>
      <t xml:space="preserve"> - příspěvek poskytnut v rámci operačního programu Rozvoj lidských zdrojů</t>
    </r>
  </si>
  <si>
    <t>z toho: s ÚZ 13101 - Aktivní politika zaměstnanosti</t>
  </si>
  <si>
    <t>Druh příjmů/Účelový znak</t>
  </si>
  <si>
    <t>1. Příspěvek na provoz s účelovým znakem 13101</t>
  </si>
  <si>
    <t>Výdaje s ÚZ 13101 celkem</t>
  </si>
  <si>
    <t xml:space="preserve">           s ÚZ 13229 - OP Rozvoj lidských zdrojů      </t>
  </si>
  <si>
    <t>2. Příspěvek na provoz s účelovým znakem 13229</t>
  </si>
  <si>
    <t>Příspěvek na provoz s ÚZ 13229</t>
  </si>
  <si>
    <r>
      <t xml:space="preserve">            Domov pro seniry Třebíč, Koutkova</t>
    </r>
    <r>
      <rPr>
        <vertAlign val="superscript"/>
        <sz val="11"/>
        <rFont val="Arial CE"/>
        <family val="2"/>
      </rPr>
      <t>1)</t>
    </r>
  </si>
  <si>
    <t>instruktor soc. péče</t>
  </si>
  <si>
    <t>z toho: ÚSP Těchobuz</t>
  </si>
  <si>
    <t xml:space="preserve">            Domov pro seniory Třebíč, Koutkova</t>
  </si>
  <si>
    <t>Výdaje u položky 5331 s ÚZ 13101 a 13404 úhrnem</t>
  </si>
  <si>
    <t>z toho: ÚSP Křižanov</t>
  </si>
  <si>
    <t xml:space="preserve">            ÚSP Proseč Obořiště</t>
  </si>
  <si>
    <t>uklizečka</t>
  </si>
  <si>
    <t>2x uklizečka</t>
  </si>
  <si>
    <r>
      <t>z toho: ÚSP Těchobuz</t>
    </r>
    <r>
      <rPr>
        <vertAlign val="superscript"/>
        <sz val="11"/>
        <rFont val="Arial CE"/>
        <family val="2"/>
      </rPr>
      <t>1)</t>
    </r>
  </si>
  <si>
    <t>1x psycholog</t>
  </si>
  <si>
    <t>pracovník a topič</t>
  </si>
  <si>
    <t>Základní škola a Prš Velké Meziříčí</t>
  </si>
  <si>
    <t>Gymnázium,SOŠ a VOŠ Ledeč nad Sáz.</t>
  </si>
  <si>
    <t>SPŠ Jihlava</t>
  </si>
  <si>
    <t>1x vychovatel u postižených dětí, 2x asistent pedagoga</t>
  </si>
  <si>
    <t>1x pomocný údržbář, 1x uklízečka</t>
  </si>
  <si>
    <t>pedagog volného času</t>
  </si>
  <si>
    <t>VOŠ a SOŠ zem.-tech. Bystřice n/Pern.</t>
  </si>
  <si>
    <t>Počet pracovníků přijatých na základě dohod s úřady práce a jejich profesní struktura</t>
  </si>
  <si>
    <t>7x pracovník sociální péče, 1x uklizečka</t>
  </si>
  <si>
    <t>2x údržbář</t>
  </si>
  <si>
    <t>7x pracovník sociální péče</t>
  </si>
  <si>
    <t xml:space="preserve">9x pracovník soc.péče - pečovatel, 1x údržbář </t>
  </si>
  <si>
    <t>9x všeobecná sestra, po 1 farmaceut, rehabilitační</t>
  </si>
  <si>
    <t>13x všeobecná sestra,  7x pomocnice v kuchyni, 2x sanitář,</t>
  </si>
  <si>
    <t>po 1 zdravotní laborantka, skladnice potravin, údržbář,</t>
  </si>
  <si>
    <t>uklizečka, adm.pracovnice, kaplan</t>
  </si>
  <si>
    <t>VOŠ a SPŠ Žďár nad Sázavou</t>
  </si>
  <si>
    <t>učitelka matematiky</t>
  </si>
  <si>
    <t>5x asistent pedagoga</t>
  </si>
  <si>
    <t>administrativní pracovník, učitel odborných předmětů</t>
  </si>
  <si>
    <t xml:space="preserve">                                                                            RK-02-2008-21, př. 2</t>
  </si>
  <si>
    <t xml:space="preserve">                                                                            RK-02-2008-21, př. 1</t>
  </si>
  <si>
    <t xml:space="preserve">                                                                                       počet stran: 2</t>
  </si>
  <si>
    <t>Návrh na změnu příjmů a výdajů rozpočtu kraje Vysočina na rok 2007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</si>
</sst>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14">
    <font>
      <sz val="10"/>
      <name val="Arial CE"/>
      <family val="0"/>
    </font>
    <font>
      <sz val="8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b/>
      <sz val="8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9"/>
      <color indexed="10"/>
      <name val="Arial CE"/>
      <family val="2"/>
    </font>
    <font>
      <sz val="9"/>
      <color indexed="10"/>
      <name val="Arial CE"/>
      <family val="2"/>
    </font>
    <font>
      <vertAlign val="superscript"/>
      <sz val="10"/>
      <name val="Arial CE"/>
      <family val="2"/>
    </font>
    <font>
      <b/>
      <sz val="10"/>
      <color indexed="10"/>
      <name val="Arial CE"/>
      <family val="2"/>
    </font>
    <font>
      <vertAlign val="superscript"/>
      <sz val="11"/>
      <name val="Arial CE"/>
      <family val="2"/>
    </font>
    <font>
      <b/>
      <sz val="11"/>
      <name val="Arial CE"/>
      <family val="2"/>
    </font>
    <font>
      <b/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0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 horizontal="center"/>
    </xf>
    <xf numFmtId="0" fontId="1" fillId="0" borderId="4" xfId="0" applyFont="1" applyBorder="1" applyAlignment="1">
      <alignment horizontal="left"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center"/>
    </xf>
    <xf numFmtId="0" fontId="2" fillId="2" borderId="2" xfId="0" applyFont="1" applyFill="1" applyBorder="1" applyAlignment="1">
      <alignment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/>
    </xf>
    <xf numFmtId="0" fontId="2" fillId="2" borderId="3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5" fillId="0" borderId="8" xfId="0" applyFont="1" applyBorder="1" applyAlignment="1">
      <alignment/>
    </xf>
    <xf numFmtId="0" fontId="5" fillId="0" borderId="2" xfId="0" applyFont="1" applyBorder="1" applyAlignment="1">
      <alignment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2" fillId="2" borderId="5" xfId="0" applyFont="1" applyFill="1" applyBorder="1" applyAlignment="1">
      <alignment/>
    </xf>
    <xf numFmtId="0" fontId="2" fillId="2" borderId="14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0" fillId="2" borderId="1" xfId="0" applyFont="1" applyFill="1" applyBorder="1" applyAlignment="1">
      <alignment horizontal="center"/>
    </xf>
    <xf numFmtId="0" fontId="0" fillId="2" borderId="7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center"/>
    </xf>
    <xf numFmtId="0" fontId="0" fillId="2" borderId="9" xfId="0" applyFont="1" applyFill="1" applyBorder="1" applyAlignment="1">
      <alignment horizontal="left"/>
    </xf>
    <xf numFmtId="0" fontId="0" fillId="2" borderId="11" xfId="0" applyFont="1" applyFill="1" applyBorder="1" applyAlignment="1">
      <alignment horizontal="center"/>
    </xf>
    <xf numFmtId="0" fontId="0" fillId="2" borderId="12" xfId="0" applyFont="1" applyFill="1" applyBorder="1" applyAlignment="1">
      <alignment horizontal="left"/>
    </xf>
    <xf numFmtId="0" fontId="1" fillId="0" borderId="5" xfId="0" applyFont="1" applyBorder="1" applyAlignment="1">
      <alignment/>
    </xf>
    <xf numFmtId="0" fontId="1" fillId="0" borderId="1" xfId="0" applyFont="1" applyBorder="1" applyAlignment="1">
      <alignment horizontal="left"/>
    </xf>
    <xf numFmtId="0" fontId="1" fillId="0" borderId="7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2" fillId="0" borderId="2" xfId="0" applyFont="1" applyBorder="1" applyAlignment="1">
      <alignment/>
    </xf>
    <xf numFmtId="0" fontId="0" fillId="0" borderId="8" xfId="0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9" fillId="0" borderId="0" xfId="0" applyFont="1" applyAlignment="1">
      <alignment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0" fillId="2" borderId="2" xfId="0" applyFill="1" applyBorder="1" applyAlignment="1">
      <alignment/>
    </xf>
    <xf numFmtId="0" fontId="0" fillId="2" borderId="8" xfId="0" applyFill="1" applyBorder="1" applyAlignment="1">
      <alignment horizontal="center"/>
    </xf>
    <xf numFmtId="0" fontId="1" fillId="2" borderId="8" xfId="0" applyFont="1" applyFill="1" applyBorder="1" applyAlignment="1">
      <alignment horizontal="left"/>
    </xf>
    <xf numFmtId="49" fontId="2" fillId="2" borderId="3" xfId="0" applyNumberFormat="1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1" fillId="0" borderId="16" xfId="0" applyFont="1" applyBorder="1" applyAlignment="1">
      <alignment horizontal="left"/>
    </xf>
    <xf numFmtId="0" fontId="6" fillId="0" borderId="8" xfId="0" applyFont="1" applyBorder="1" applyAlignment="1">
      <alignment/>
    </xf>
    <xf numFmtId="0" fontId="6" fillId="0" borderId="8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1" fillId="0" borderId="17" xfId="0" applyFont="1" applyBorder="1" applyAlignment="1">
      <alignment horizontal="left"/>
    </xf>
    <xf numFmtId="0" fontId="4" fillId="2" borderId="3" xfId="0" applyFont="1" applyFill="1" applyBorder="1" applyAlignment="1">
      <alignment/>
    </xf>
    <xf numFmtId="0" fontId="1" fillId="0" borderId="0" xfId="0" applyFont="1" applyBorder="1" applyAlignment="1">
      <alignment horizontal="left"/>
    </xf>
    <xf numFmtId="164" fontId="2" fillId="0" borderId="0" xfId="0" applyNumberFormat="1" applyFont="1" applyAlignment="1">
      <alignment/>
    </xf>
    <xf numFmtId="0" fontId="4" fillId="0" borderId="18" xfId="0" applyFont="1" applyBorder="1" applyAlignment="1">
      <alignment horizontal="center"/>
    </xf>
    <xf numFmtId="0" fontId="1" fillId="0" borderId="18" xfId="0" applyFont="1" applyBorder="1" applyAlignment="1">
      <alignment horizontal="left"/>
    </xf>
    <xf numFmtId="0" fontId="6" fillId="2" borderId="15" xfId="0" applyFont="1" applyFill="1" applyBorder="1" applyAlignment="1">
      <alignment/>
    </xf>
    <xf numFmtId="0" fontId="6" fillId="2" borderId="15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6" xfId="0" applyFont="1" applyFill="1" applyBorder="1" applyAlignment="1">
      <alignment/>
    </xf>
    <xf numFmtId="0" fontId="6" fillId="2" borderId="6" xfId="0" applyFont="1" applyFill="1" applyBorder="1" applyAlignment="1">
      <alignment horizontal="center"/>
    </xf>
    <xf numFmtId="0" fontId="4" fillId="2" borderId="19" xfId="0" applyFont="1" applyFill="1" applyBorder="1" applyAlignment="1">
      <alignment horizontal="center"/>
    </xf>
    <xf numFmtId="0" fontId="6" fillId="2" borderId="8" xfId="0" applyFont="1" applyFill="1" applyBorder="1" applyAlignment="1">
      <alignment/>
    </xf>
    <xf numFmtId="0" fontId="6" fillId="2" borderId="8" xfId="0" applyFont="1" applyFill="1" applyBorder="1" applyAlignment="1">
      <alignment horizontal="center"/>
    </xf>
    <xf numFmtId="0" fontId="6" fillId="2" borderId="20" xfId="0" applyFont="1" applyFill="1" applyBorder="1" applyAlignment="1">
      <alignment horizontal="center"/>
    </xf>
    <xf numFmtId="0" fontId="2" fillId="2" borderId="21" xfId="0" applyFont="1" applyFill="1" applyBorder="1" applyAlignment="1">
      <alignment/>
    </xf>
    <xf numFmtId="0" fontId="2" fillId="2" borderId="22" xfId="0" applyFont="1" applyFill="1" applyBorder="1" applyAlignment="1">
      <alignment horizontal="center"/>
    </xf>
    <xf numFmtId="0" fontId="4" fillId="2" borderId="22" xfId="0" applyFont="1" applyFill="1" applyBorder="1" applyAlignment="1">
      <alignment horizontal="left"/>
    </xf>
    <xf numFmtId="0" fontId="0" fillId="0" borderId="23" xfId="0" applyFont="1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16" xfId="0" applyFont="1" applyBorder="1" applyAlignment="1">
      <alignment horizontal="left"/>
    </xf>
    <xf numFmtId="0" fontId="10" fillId="2" borderId="22" xfId="0" applyFont="1" applyFill="1" applyBorder="1" applyAlignment="1">
      <alignment horizontal="left"/>
    </xf>
    <xf numFmtId="4" fontId="6" fillId="2" borderId="18" xfId="0" applyNumberFormat="1" applyFont="1" applyFill="1" applyBorder="1" applyAlignment="1">
      <alignment/>
    </xf>
    <xf numFmtId="4" fontId="6" fillId="2" borderId="24" xfId="0" applyNumberFormat="1" applyFont="1" applyFill="1" applyBorder="1" applyAlignment="1">
      <alignment/>
    </xf>
    <xf numFmtId="4" fontId="7" fillId="2" borderId="25" xfId="0" applyNumberFormat="1" applyFont="1" applyFill="1" applyBorder="1" applyAlignment="1">
      <alignment/>
    </xf>
    <xf numFmtId="4" fontId="5" fillId="0" borderId="18" xfId="0" applyNumberFormat="1" applyFont="1" applyBorder="1" applyAlignment="1">
      <alignment/>
    </xf>
    <xf numFmtId="4" fontId="5" fillId="0" borderId="24" xfId="0" applyNumberFormat="1" applyFont="1" applyBorder="1" applyAlignment="1">
      <alignment/>
    </xf>
    <xf numFmtId="4" fontId="5" fillId="0" borderId="25" xfId="0" applyNumberFormat="1" applyFont="1" applyBorder="1" applyAlignment="1">
      <alignment/>
    </xf>
    <xf numFmtId="4" fontId="8" fillId="0" borderId="25" xfId="0" applyNumberFormat="1" applyFont="1" applyBorder="1" applyAlignment="1">
      <alignment/>
    </xf>
    <xf numFmtId="4" fontId="5" fillId="0" borderId="23" xfId="0" applyNumberFormat="1" applyFont="1" applyBorder="1" applyAlignment="1">
      <alignment/>
    </xf>
    <xf numFmtId="4" fontId="5" fillId="0" borderId="26" xfId="0" applyNumberFormat="1" applyFont="1" applyBorder="1" applyAlignment="1">
      <alignment/>
    </xf>
    <xf numFmtId="4" fontId="5" fillId="0" borderId="27" xfId="0" applyNumberFormat="1" applyFont="1" applyBorder="1" applyAlignment="1">
      <alignment/>
    </xf>
    <xf numFmtId="4" fontId="6" fillId="2" borderId="19" xfId="0" applyNumberFormat="1" applyFont="1" applyFill="1" applyBorder="1" applyAlignment="1">
      <alignment/>
    </xf>
    <xf numFmtId="4" fontId="6" fillId="2" borderId="28" xfId="0" applyNumberFormat="1" applyFont="1" applyFill="1" applyBorder="1" applyAlignment="1">
      <alignment/>
    </xf>
    <xf numFmtId="4" fontId="7" fillId="2" borderId="19" xfId="0" applyNumberFormat="1" applyFont="1" applyFill="1" applyBorder="1" applyAlignment="1">
      <alignment/>
    </xf>
    <xf numFmtId="4" fontId="7" fillId="2" borderId="29" xfId="0" applyNumberFormat="1" applyFont="1" applyFill="1" applyBorder="1" applyAlignment="1">
      <alignment/>
    </xf>
    <xf numFmtId="4" fontId="6" fillId="0" borderId="18" xfId="0" applyNumberFormat="1" applyFont="1" applyBorder="1" applyAlignment="1">
      <alignment/>
    </xf>
    <xf numFmtId="4" fontId="6" fillId="0" borderId="24" xfId="0" applyNumberFormat="1" applyFont="1" applyBorder="1" applyAlignment="1">
      <alignment/>
    </xf>
    <xf numFmtId="4" fontId="7" fillId="0" borderId="25" xfId="0" applyNumberFormat="1" applyFont="1" applyBorder="1" applyAlignment="1">
      <alignment/>
    </xf>
    <xf numFmtId="4" fontId="5" fillId="0" borderId="2" xfId="0" applyNumberFormat="1" applyFont="1" applyBorder="1" applyAlignment="1">
      <alignment/>
    </xf>
    <xf numFmtId="4" fontId="5" fillId="0" borderId="30" xfId="0" applyNumberFormat="1" applyFont="1" applyBorder="1" applyAlignment="1">
      <alignment/>
    </xf>
    <xf numFmtId="4" fontId="5" fillId="0" borderId="9" xfId="0" applyNumberFormat="1" applyFont="1" applyBorder="1" applyAlignment="1">
      <alignment/>
    </xf>
    <xf numFmtId="4" fontId="5" fillId="0" borderId="31" xfId="0" applyNumberFormat="1" applyFont="1" applyBorder="1" applyAlignment="1">
      <alignment/>
    </xf>
    <xf numFmtId="4" fontId="5" fillId="0" borderId="32" xfId="0" applyNumberFormat="1" applyFont="1" applyBorder="1" applyAlignment="1">
      <alignment/>
    </xf>
    <xf numFmtId="4" fontId="5" fillId="0" borderId="33" xfId="0" applyNumberFormat="1" applyFont="1" applyBorder="1" applyAlignment="1">
      <alignment/>
    </xf>
    <xf numFmtId="4" fontId="6" fillId="2" borderId="34" xfId="0" applyNumberFormat="1" applyFont="1" applyFill="1" applyBorder="1" applyAlignment="1">
      <alignment/>
    </xf>
    <xf numFmtId="4" fontId="6" fillId="2" borderId="35" xfId="0" applyNumberFormat="1" applyFont="1" applyFill="1" applyBorder="1" applyAlignment="1">
      <alignment/>
    </xf>
    <xf numFmtId="4" fontId="7" fillId="2" borderId="36" xfId="0" applyNumberFormat="1" applyFont="1" applyFill="1" applyBorder="1" applyAlignment="1">
      <alignment/>
    </xf>
    <xf numFmtId="4" fontId="8" fillId="0" borderId="33" xfId="0" applyNumberFormat="1" applyFont="1" applyBorder="1" applyAlignment="1">
      <alignment/>
    </xf>
    <xf numFmtId="4" fontId="8" fillId="0" borderId="9" xfId="0" applyNumberFormat="1" applyFont="1" applyBorder="1" applyAlignment="1">
      <alignment/>
    </xf>
    <xf numFmtId="4" fontId="10" fillId="2" borderId="21" xfId="0" applyNumberFormat="1" applyFont="1" applyFill="1" applyBorder="1" applyAlignment="1">
      <alignment/>
    </xf>
    <xf numFmtId="4" fontId="10" fillId="2" borderId="37" xfId="0" applyNumberFormat="1" applyFont="1" applyFill="1" applyBorder="1" applyAlignment="1">
      <alignment/>
    </xf>
    <xf numFmtId="4" fontId="10" fillId="2" borderId="38" xfId="0" applyNumberFormat="1" applyFont="1" applyFill="1" applyBorder="1" applyAlignment="1">
      <alignment/>
    </xf>
    <xf numFmtId="4" fontId="8" fillId="0" borderId="27" xfId="0" applyNumberFormat="1" applyFont="1" applyBorder="1" applyAlignment="1">
      <alignment/>
    </xf>
    <xf numFmtId="4" fontId="7" fillId="2" borderId="21" xfId="0" applyNumberFormat="1" applyFont="1" applyFill="1" applyBorder="1" applyAlignment="1">
      <alignment/>
    </xf>
    <xf numFmtId="4" fontId="7" fillId="2" borderId="37" xfId="0" applyNumberFormat="1" applyFont="1" applyFill="1" applyBorder="1" applyAlignment="1">
      <alignment/>
    </xf>
    <xf numFmtId="4" fontId="7" fillId="2" borderId="39" xfId="0" applyNumberFormat="1" applyFont="1" applyFill="1" applyBorder="1" applyAlignment="1">
      <alignment/>
    </xf>
    <xf numFmtId="0" fontId="6" fillId="3" borderId="2" xfId="0" applyFont="1" applyFill="1" applyBorder="1" applyAlignment="1">
      <alignment/>
    </xf>
    <xf numFmtId="0" fontId="6" fillId="3" borderId="8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0" fillId="2" borderId="6" xfId="0" applyFill="1" applyBorder="1" applyAlignment="1">
      <alignment/>
    </xf>
    <xf numFmtId="0" fontId="1" fillId="2" borderId="7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center"/>
    </xf>
    <xf numFmtId="0" fontId="2" fillId="2" borderId="40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8" xfId="0" applyFont="1" applyFill="1" applyBorder="1" applyAlignment="1">
      <alignment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/>
    </xf>
    <xf numFmtId="0" fontId="4" fillId="2" borderId="12" xfId="0" applyFont="1" applyFill="1" applyBorder="1" applyAlignment="1">
      <alignment/>
    </xf>
    <xf numFmtId="0" fontId="2" fillId="2" borderId="41" xfId="0" applyFont="1" applyFill="1" applyBorder="1" applyAlignment="1">
      <alignment horizontal="center"/>
    </xf>
    <xf numFmtId="49" fontId="2" fillId="2" borderId="11" xfId="0" applyNumberFormat="1" applyFont="1" applyFill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6" fillId="2" borderId="42" xfId="0" applyFont="1" applyFill="1" applyBorder="1" applyAlignment="1">
      <alignment horizontal="left"/>
    </xf>
    <xf numFmtId="3" fontId="6" fillId="2" borderId="19" xfId="0" applyNumberFormat="1" applyFont="1" applyFill="1" applyBorder="1" applyAlignment="1">
      <alignment/>
    </xf>
    <xf numFmtId="4" fontId="7" fillId="2" borderId="42" xfId="0" applyNumberFormat="1" applyFont="1" applyFill="1" applyBorder="1" applyAlignment="1">
      <alignment/>
    </xf>
    <xf numFmtId="4" fontId="7" fillId="2" borderId="43" xfId="0" applyNumberFormat="1" applyFont="1" applyFill="1" applyBorder="1" applyAlignment="1">
      <alignment/>
    </xf>
    <xf numFmtId="3" fontId="5" fillId="0" borderId="18" xfId="0" applyNumberFormat="1" applyFont="1" applyBorder="1" applyAlignment="1">
      <alignment/>
    </xf>
    <xf numFmtId="4" fontId="5" fillId="0" borderId="44" xfId="0" applyNumberFormat="1" applyFont="1" applyBorder="1" applyAlignment="1">
      <alignment/>
    </xf>
    <xf numFmtId="4" fontId="8" fillId="0" borderId="4" xfId="0" applyNumberFormat="1" applyFont="1" applyBorder="1" applyAlignment="1">
      <alignment/>
    </xf>
    <xf numFmtId="3" fontId="5" fillId="0" borderId="23" xfId="0" applyNumberFormat="1" applyFont="1" applyBorder="1" applyAlignment="1">
      <alignment/>
    </xf>
    <xf numFmtId="4" fontId="5" fillId="0" borderId="45" xfId="0" applyNumberFormat="1" applyFont="1" applyBorder="1" applyAlignment="1">
      <alignment/>
    </xf>
    <xf numFmtId="4" fontId="5" fillId="0" borderId="16" xfId="0" applyNumberFormat="1" applyFont="1" applyBorder="1" applyAlignment="1">
      <alignment/>
    </xf>
    <xf numFmtId="0" fontId="6" fillId="2" borderId="19" xfId="0" applyFont="1" applyFill="1" applyBorder="1" applyAlignment="1">
      <alignment horizontal="left"/>
    </xf>
    <xf numFmtId="4" fontId="6" fillId="2" borderId="42" xfId="0" applyNumberFormat="1" applyFont="1" applyFill="1" applyBorder="1" applyAlignment="1">
      <alignment/>
    </xf>
    <xf numFmtId="4" fontId="6" fillId="2" borderId="43" xfId="0" applyNumberFormat="1" applyFont="1" applyFill="1" applyBorder="1" applyAlignment="1">
      <alignment/>
    </xf>
    <xf numFmtId="3" fontId="6" fillId="0" borderId="18" xfId="0" applyNumberFormat="1" applyFont="1" applyBorder="1" applyAlignment="1">
      <alignment/>
    </xf>
    <xf numFmtId="4" fontId="6" fillId="0" borderId="44" xfId="0" applyNumberFormat="1" applyFont="1" applyBorder="1" applyAlignment="1">
      <alignment/>
    </xf>
    <xf numFmtId="4" fontId="6" fillId="0" borderId="4" xfId="0" applyNumberFormat="1" applyFont="1" applyBorder="1" applyAlignment="1">
      <alignment/>
    </xf>
    <xf numFmtId="4" fontId="6" fillId="0" borderId="25" xfId="0" applyNumberFormat="1" applyFont="1" applyBorder="1" applyAlignment="1">
      <alignment/>
    </xf>
    <xf numFmtId="4" fontId="5" fillId="0" borderId="4" xfId="0" applyNumberFormat="1" applyFont="1" applyBorder="1" applyAlignment="1">
      <alignment/>
    </xf>
    <xf numFmtId="0" fontId="5" fillId="0" borderId="3" xfId="0" applyFont="1" applyBorder="1" applyAlignment="1">
      <alignment/>
    </xf>
    <xf numFmtId="3" fontId="5" fillId="0" borderId="31" xfId="0" applyNumberFormat="1" applyFont="1" applyBorder="1" applyAlignment="1">
      <alignment/>
    </xf>
    <xf numFmtId="4" fontId="5" fillId="0" borderId="46" xfId="0" applyNumberFormat="1" applyFont="1" applyBorder="1" applyAlignment="1">
      <alignment/>
    </xf>
    <xf numFmtId="4" fontId="5" fillId="0" borderId="17" xfId="0" applyNumberFormat="1" applyFont="1" applyBorder="1" applyAlignment="1">
      <alignment/>
    </xf>
    <xf numFmtId="0" fontId="6" fillId="2" borderId="20" xfId="0" applyFont="1" applyFill="1" applyBorder="1" applyAlignment="1">
      <alignment horizontal="left"/>
    </xf>
    <xf numFmtId="3" fontId="6" fillId="2" borderId="34" xfId="0" applyNumberFormat="1" applyFont="1" applyFill="1" applyBorder="1" applyAlignment="1">
      <alignment/>
    </xf>
    <xf numFmtId="4" fontId="6" fillId="2" borderId="47" xfId="0" applyNumberFormat="1" applyFont="1" applyFill="1" applyBorder="1" applyAlignment="1">
      <alignment/>
    </xf>
    <xf numFmtId="4" fontId="6" fillId="2" borderId="20" xfId="0" applyNumberFormat="1" applyFont="1" applyFill="1" applyBorder="1" applyAlignment="1">
      <alignment/>
    </xf>
    <xf numFmtId="4" fontId="6" fillId="2" borderId="36" xfId="0" applyNumberFormat="1" applyFont="1" applyFill="1" applyBorder="1" applyAlignment="1">
      <alignment/>
    </xf>
    <xf numFmtId="0" fontId="2" fillId="2" borderId="43" xfId="0" applyFont="1" applyFill="1" applyBorder="1" applyAlignment="1">
      <alignment horizontal="left"/>
    </xf>
    <xf numFmtId="0" fontId="0" fillId="0" borderId="8" xfId="0" applyBorder="1" applyAlignment="1">
      <alignment/>
    </xf>
    <xf numFmtId="3" fontId="5" fillId="0" borderId="48" xfId="0" applyNumberFormat="1" applyFont="1" applyBorder="1" applyAlignment="1">
      <alignment/>
    </xf>
    <xf numFmtId="0" fontId="2" fillId="0" borderId="8" xfId="0" applyFont="1" applyBorder="1" applyAlignment="1">
      <alignment/>
    </xf>
    <xf numFmtId="0" fontId="1" fillId="0" borderId="49" xfId="0" applyFont="1" applyBorder="1" applyAlignment="1">
      <alignment horizontal="left"/>
    </xf>
    <xf numFmtId="4" fontId="0" fillId="0" borderId="0" xfId="0" applyNumberFormat="1" applyAlignment="1">
      <alignment/>
    </xf>
    <xf numFmtId="3" fontId="5" fillId="0" borderId="48" xfId="0" applyNumberFormat="1" applyFont="1" applyFill="1" applyBorder="1" applyAlignment="1">
      <alignment/>
    </xf>
    <xf numFmtId="4" fontId="5" fillId="0" borderId="4" xfId="0" applyNumberFormat="1" applyFont="1" applyFill="1" applyBorder="1" applyAlignment="1">
      <alignment/>
    </xf>
    <xf numFmtId="0" fontId="0" fillId="0" borderId="4" xfId="0" applyBorder="1" applyAlignment="1">
      <alignment/>
    </xf>
    <xf numFmtId="4" fontId="7" fillId="0" borderId="4" xfId="0" applyNumberFormat="1" applyFont="1" applyBorder="1" applyAlignment="1">
      <alignment/>
    </xf>
    <xf numFmtId="3" fontId="5" fillId="0" borderId="2" xfId="0" applyNumberFormat="1" applyFont="1" applyBorder="1" applyAlignment="1">
      <alignment/>
    </xf>
    <xf numFmtId="4" fontId="5" fillId="0" borderId="50" xfId="0" applyNumberFormat="1" applyFont="1" applyBorder="1" applyAlignment="1">
      <alignment/>
    </xf>
    <xf numFmtId="4" fontId="5" fillId="0" borderId="0" xfId="0" applyNumberFormat="1" applyFont="1" applyBorder="1" applyAlignment="1">
      <alignment/>
    </xf>
    <xf numFmtId="3" fontId="2" fillId="2" borderId="21" xfId="0" applyNumberFormat="1" applyFont="1" applyFill="1" applyBorder="1" applyAlignment="1">
      <alignment/>
    </xf>
    <xf numFmtId="4" fontId="2" fillId="2" borderId="51" xfId="0" applyNumberFormat="1" applyFont="1" applyFill="1" applyBorder="1" applyAlignment="1">
      <alignment/>
    </xf>
    <xf numFmtId="4" fontId="2" fillId="2" borderId="22" xfId="0" applyNumberFormat="1" applyFont="1" applyFill="1" applyBorder="1" applyAlignment="1">
      <alignment/>
    </xf>
    <xf numFmtId="4" fontId="10" fillId="2" borderId="39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4" fontId="10" fillId="0" borderId="0" xfId="0" applyNumberFormat="1" applyFont="1" applyFill="1" applyBorder="1" applyAlignment="1">
      <alignment/>
    </xf>
    <xf numFmtId="4" fontId="5" fillId="0" borderId="44" xfId="0" applyNumberFormat="1" applyFont="1" applyFill="1" applyBorder="1" applyAlignment="1">
      <alignment/>
    </xf>
    <xf numFmtId="4" fontId="5" fillId="0" borderId="25" xfId="0" applyNumberFormat="1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6" fillId="0" borderId="2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4" fontId="5" fillId="0" borderId="9" xfId="0" applyNumberFormat="1" applyFont="1" applyFill="1" applyBorder="1" applyAlignment="1">
      <alignment/>
    </xf>
    <xf numFmtId="4" fontId="8" fillId="0" borderId="23" xfId="0" applyNumberFormat="1" applyFont="1" applyBorder="1" applyAlignment="1">
      <alignment/>
    </xf>
    <xf numFmtId="4" fontId="8" fillId="0" borderId="26" xfId="0" applyNumberFormat="1" applyFont="1" applyBorder="1" applyAlignment="1">
      <alignment/>
    </xf>
    <xf numFmtId="4" fontId="8" fillId="0" borderId="27" xfId="0" applyNumberFormat="1" applyFont="1" applyFill="1" applyBorder="1" applyAlignment="1">
      <alignment/>
    </xf>
    <xf numFmtId="0" fontId="0" fillId="0" borderId="18" xfId="0" applyFont="1" applyBorder="1" applyAlignment="1">
      <alignment/>
    </xf>
    <xf numFmtId="0" fontId="0" fillId="0" borderId="4" xfId="0" applyFont="1" applyBorder="1" applyAlignment="1">
      <alignment horizontal="center"/>
    </xf>
    <xf numFmtId="0" fontId="0" fillId="0" borderId="4" xfId="0" applyFont="1" applyBorder="1" applyAlignment="1">
      <alignment horizontal="left"/>
    </xf>
    <xf numFmtId="0" fontId="12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3" xfId="0" applyFont="1" applyBorder="1" applyAlignment="1">
      <alignment horizontal="center"/>
    </xf>
    <xf numFmtId="4" fontId="7" fillId="2" borderId="28" xfId="0" applyNumberFormat="1" applyFont="1" applyFill="1" applyBorder="1" applyAlignment="1">
      <alignment/>
    </xf>
    <xf numFmtId="4" fontId="2" fillId="2" borderId="21" xfId="0" applyNumberFormat="1" applyFont="1" applyFill="1" applyBorder="1" applyAlignment="1">
      <alignment/>
    </xf>
    <xf numFmtId="4" fontId="2" fillId="2" borderId="37" xfId="0" applyNumberFormat="1" applyFont="1" applyFill="1" applyBorder="1" applyAlignment="1">
      <alignment/>
    </xf>
    <xf numFmtId="4" fontId="2" fillId="2" borderId="38" xfId="0" applyNumberFormat="1" applyFont="1" applyFill="1" applyBorder="1" applyAlignment="1">
      <alignment/>
    </xf>
    <xf numFmtId="4" fontId="8" fillId="0" borderId="4" xfId="0" applyNumberFormat="1" applyFont="1" applyFill="1" applyBorder="1" applyAlignment="1">
      <alignment/>
    </xf>
    <xf numFmtId="4" fontId="5" fillId="0" borderId="16" xfId="0" applyNumberFormat="1" applyFont="1" applyFill="1" applyBorder="1" applyAlignment="1">
      <alignment/>
    </xf>
    <xf numFmtId="4" fontId="5" fillId="0" borderId="27" xfId="0" applyNumberFormat="1" applyFont="1" applyFill="1" applyBorder="1" applyAlignment="1">
      <alignment/>
    </xf>
    <xf numFmtId="4" fontId="5" fillId="0" borderId="45" xfId="0" applyNumberFormat="1" applyFont="1" applyFill="1" applyBorder="1" applyAlignment="1">
      <alignment/>
    </xf>
    <xf numFmtId="4" fontId="7" fillId="0" borderId="36" xfId="0" applyNumberFormat="1" applyFont="1" applyBorder="1" applyAlignment="1">
      <alignment/>
    </xf>
    <xf numFmtId="4" fontId="7" fillId="3" borderId="52" xfId="0" applyNumberFormat="1" applyFont="1" applyFill="1" applyBorder="1" applyAlignment="1">
      <alignment/>
    </xf>
    <xf numFmtId="4" fontId="5" fillId="0" borderId="49" xfId="0" applyNumberFormat="1" applyFont="1" applyBorder="1" applyAlignment="1">
      <alignment/>
    </xf>
    <xf numFmtId="4" fontId="7" fillId="0" borderId="49" xfId="0" applyNumberFormat="1" applyFont="1" applyBorder="1" applyAlignment="1">
      <alignment/>
    </xf>
    <xf numFmtId="4" fontId="5" fillId="0" borderId="53" xfId="0" applyNumberFormat="1" applyFont="1" applyBorder="1" applyAlignment="1">
      <alignment/>
    </xf>
    <xf numFmtId="4" fontId="8" fillId="0" borderId="49" xfId="0" applyNumberFormat="1" applyFont="1" applyBorder="1" applyAlignment="1">
      <alignment/>
    </xf>
    <xf numFmtId="4" fontId="6" fillId="3" borderId="20" xfId="0" applyNumberFormat="1" applyFont="1" applyFill="1" applyBorder="1" applyAlignment="1">
      <alignment/>
    </xf>
    <xf numFmtId="0" fontId="6" fillId="0" borderId="20" xfId="0" applyFont="1" applyBorder="1" applyAlignment="1">
      <alignment horizontal="center"/>
    </xf>
    <xf numFmtId="0" fontId="6" fillId="0" borderId="49" xfId="0" applyFont="1" applyBorder="1" applyAlignment="1">
      <alignment horizontal="center"/>
    </xf>
    <xf numFmtId="0" fontId="1" fillId="0" borderId="8" xfId="0" applyFont="1" applyBorder="1" applyAlignment="1">
      <alignment horizontal="left"/>
    </xf>
    <xf numFmtId="0" fontId="1" fillId="0" borderId="53" xfId="0" applyFont="1" applyBorder="1" applyAlignment="1">
      <alignment horizontal="left"/>
    </xf>
    <xf numFmtId="0" fontId="0" fillId="0" borderId="2" xfId="0" applyBorder="1" applyAlignment="1">
      <alignment horizontal="center"/>
    </xf>
    <xf numFmtId="0" fontId="6" fillId="0" borderId="52" xfId="0" applyFont="1" applyBorder="1" applyAlignment="1">
      <alignment horizontal="center"/>
    </xf>
    <xf numFmtId="0" fontId="1" fillId="0" borderId="49" xfId="0" applyFont="1" applyBorder="1" applyAlignment="1">
      <alignment/>
    </xf>
    <xf numFmtId="4" fontId="6" fillId="2" borderId="54" xfId="0" applyNumberFormat="1" applyFont="1" applyFill="1" applyBorder="1" applyAlignment="1">
      <alignment/>
    </xf>
    <xf numFmtId="4" fontId="6" fillId="3" borderId="35" xfId="0" applyNumberFormat="1" applyFont="1" applyFill="1" applyBorder="1" applyAlignment="1">
      <alignment/>
    </xf>
    <xf numFmtId="0" fontId="6" fillId="3" borderId="52" xfId="0" applyFont="1" applyFill="1" applyBorder="1" applyAlignment="1">
      <alignment horizontal="center"/>
    </xf>
    <xf numFmtId="0" fontId="2" fillId="2" borderId="29" xfId="0" applyFont="1" applyFill="1" applyBorder="1" applyAlignment="1">
      <alignment/>
    </xf>
    <xf numFmtId="0" fontId="0" fillId="0" borderId="22" xfId="0" applyBorder="1" applyAlignment="1">
      <alignment/>
    </xf>
    <xf numFmtId="4" fontId="8" fillId="0" borderId="8" xfId="0" applyNumberFormat="1" applyFont="1" applyBorder="1" applyAlignment="1">
      <alignment/>
    </xf>
    <xf numFmtId="4" fontId="2" fillId="0" borderId="0" xfId="0" applyNumberFormat="1" applyFont="1" applyAlignment="1">
      <alignment/>
    </xf>
    <xf numFmtId="0" fontId="13" fillId="0" borderId="0" xfId="0" applyFont="1" applyAlignment="1">
      <alignment horizontal="right"/>
    </xf>
    <xf numFmtId="0" fontId="2" fillId="2" borderId="23" xfId="0" applyFont="1" applyFill="1" applyBorder="1" applyAlignment="1">
      <alignment horizontal="center" vertical="center" shrinkToFit="1"/>
    </xf>
    <xf numFmtId="0" fontId="2" fillId="2" borderId="27" xfId="0" applyFont="1" applyFill="1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0" fillId="0" borderId="36" xfId="0" applyBorder="1" applyAlignment="1">
      <alignment horizontal="center" vertical="center" shrinkToFit="1"/>
    </xf>
    <xf numFmtId="0" fontId="2" fillId="2" borderId="19" xfId="0" applyFont="1" applyFill="1" applyBorder="1" applyAlignment="1">
      <alignment horizontal="center"/>
    </xf>
    <xf numFmtId="0" fontId="2" fillId="2" borderId="42" xfId="0" applyFont="1" applyFill="1" applyBorder="1" applyAlignment="1">
      <alignment horizontal="center"/>
    </xf>
    <xf numFmtId="0" fontId="2" fillId="2" borderId="43" xfId="0" applyFont="1" applyFill="1" applyBorder="1" applyAlignment="1">
      <alignment horizontal="center"/>
    </xf>
    <xf numFmtId="0" fontId="2" fillId="2" borderId="55" xfId="0" applyFont="1" applyFill="1" applyBorder="1" applyAlignment="1">
      <alignment horizontal="center" vertical="center" shrinkToFit="1"/>
    </xf>
    <xf numFmtId="0" fontId="2" fillId="2" borderId="14" xfId="0" applyFont="1" applyFill="1" applyBorder="1" applyAlignment="1">
      <alignment horizontal="center" vertical="center" shrinkToFit="1"/>
    </xf>
    <xf numFmtId="0" fontId="2" fillId="2" borderId="26" xfId="0" applyFont="1" applyFill="1" applyBorder="1" applyAlignment="1">
      <alignment horizontal="center" vertical="center" shrinkToFit="1"/>
    </xf>
    <xf numFmtId="0" fontId="2" fillId="2" borderId="56" xfId="0" applyFont="1" applyFill="1" applyBorder="1" applyAlignment="1">
      <alignment horizontal="center" vertical="center" shrinkToFit="1"/>
    </xf>
    <xf numFmtId="0" fontId="2" fillId="2" borderId="5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0"/>
  <sheetViews>
    <sheetView tabSelected="1" workbookViewId="0" topLeftCell="A1">
      <selection activeCell="A3" sqref="A3"/>
    </sheetView>
  </sheetViews>
  <sheetFormatPr defaultColWidth="9.00390625" defaultRowHeight="12.75"/>
  <cols>
    <col min="1" max="1" width="11.00390625" style="0" customWidth="1"/>
    <col min="2" max="2" width="7.25390625" style="4" customWidth="1"/>
    <col min="3" max="3" width="32.375" style="5" customWidth="1"/>
    <col min="4" max="7" width="10.75390625" style="0" customWidth="1"/>
  </cols>
  <sheetData>
    <row r="1" ht="15">
      <c r="G1" s="225" t="s">
        <v>97</v>
      </c>
    </row>
    <row r="2" ht="15">
      <c r="G2" s="225" t="s">
        <v>98</v>
      </c>
    </row>
    <row r="3" ht="15.75">
      <c r="A3" s="3" t="s">
        <v>99</v>
      </c>
    </row>
    <row r="4" ht="9.75" customHeight="1">
      <c r="A4" s="3"/>
    </row>
    <row r="5" ht="15">
      <c r="A5" s="193" t="s">
        <v>14</v>
      </c>
    </row>
    <row r="6" spans="1:7" ht="10.5" customHeight="1" thickBot="1">
      <c r="A6" s="3"/>
      <c r="G6" s="1" t="s">
        <v>21</v>
      </c>
    </row>
    <row r="7" spans="1:7" s="28" customFormat="1" ht="12.75" customHeight="1">
      <c r="A7" s="29"/>
      <c r="B7" s="32"/>
      <c r="C7" s="33"/>
      <c r="D7" s="230" t="s">
        <v>2</v>
      </c>
      <c r="E7" s="232"/>
      <c r="F7" s="13" t="s">
        <v>5</v>
      </c>
      <c r="G7" s="13" t="s">
        <v>2</v>
      </c>
    </row>
    <row r="8" spans="1:7" s="28" customFormat="1" ht="10.5" customHeight="1">
      <c r="A8" s="14" t="s">
        <v>58</v>
      </c>
      <c r="B8" s="34"/>
      <c r="C8" s="35"/>
      <c r="D8" s="233" t="s">
        <v>3</v>
      </c>
      <c r="E8" s="235" t="s">
        <v>4</v>
      </c>
      <c r="F8" s="15" t="s">
        <v>6</v>
      </c>
      <c r="G8" s="16" t="s">
        <v>11</v>
      </c>
    </row>
    <row r="9" spans="1:7" s="28" customFormat="1" ht="10.5" customHeight="1" thickBot="1">
      <c r="A9" s="17"/>
      <c r="B9" s="36"/>
      <c r="C9" s="37"/>
      <c r="D9" s="234"/>
      <c r="E9" s="236"/>
      <c r="F9" s="54" t="s">
        <v>20</v>
      </c>
      <c r="G9" s="20" t="s">
        <v>12</v>
      </c>
    </row>
    <row r="10" spans="1:7" s="31" customFormat="1" ht="9.75" customHeight="1">
      <c r="A10" s="38"/>
      <c r="B10" s="6"/>
      <c r="C10" s="39"/>
      <c r="D10" s="41">
        <v>1</v>
      </c>
      <c r="E10" s="42">
        <v>2</v>
      </c>
      <c r="F10" s="40">
        <v>3</v>
      </c>
      <c r="G10" s="40" t="s">
        <v>13</v>
      </c>
    </row>
    <row r="11" spans="1:7" s="28" customFormat="1" ht="12.75" customHeight="1">
      <c r="A11" s="78" t="s">
        <v>22</v>
      </c>
      <c r="B11" s="79"/>
      <c r="C11" s="80"/>
      <c r="D11" s="187">
        <f>SUM(D12:D13)</f>
        <v>0</v>
      </c>
      <c r="E11" s="188">
        <f>SUM(E12:E13)</f>
        <v>3317.7400000000002</v>
      </c>
      <c r="F11" s="189">
        <f>SUM(F12:F13)</f>
        <v>763.5600000000001</v>
      </c>
      <c r="G11" s="113">
        <f>SUM(E11:F11)</f>
        <v>4081.3</v>
      </c>
    </row>
    <row r="12" spans="1:7" s="28" customFormat="1" ht="12.75" customHeight="1">
      <c r="A12" s="190" t="s">
        <v>57</v>
      </c>
      <c r="B12" s="191"/>
      <c r="C12" s="192"/>
      <c r="D12" s="85">
        <v>0</v>
      </c>
      <c r="E12" s="180">
        <v>3263.86</v>
      </c>
      <c r="F12" s="180">
        <v>754.07</v>
      </c>
      <c r="G12" s="88">
        <f>SUM(E12+F12)</f>
        <v>4017.9300000000003</v>
      </c>
    </row>
    <row r="13" spans="1:7" s="28" customFormat="1" ht="12.75" customHeight="1" thickBot="1">
      <c r="A13" s="183" t="s">
        <v>61</v>
      </c>
      <c r="B13" s="184"/>
      <c r="C13" s="185"/>
      <c r="D13" s="99">
        <v>0</v>
      </c>
      <c r="E13" s="186">
        <f>SUM(E86)</f>
        <v>53.88</v>
      </c>
      <c r="F13" s="186">
        <v>9.49</v>
      </c>
      <c r="G13" s="109">
        <f>SUM(E13+F13)</f>
        <v>63.370000000000005</v>
      </c>
    </row>
    <row r="14" spans="1:7" s="28" customFormat="1" ht="13.5" thickBot="1">
      <c r="A14" s="75" t="s">
        <v>28</v>
      </c>
      <c r="B14" s="76"/>
      <c r="C14" s="81"/>
      <c r="D14" s="114">
        <f>SUM(D11)</f>
        <v>0</v>
      </c>
      <c r="E14" s="115">
        <f>SUM(E11)</f>
        <v>3317.7400000000002</v>
      </c>
      <c r="F14" s="116">
        <f>SUM(F11)</f>
        <v>763.5600000000001</v>
      </c>
      <c r="G14" s="116">
        <f>SUM(E14:F14)</f>
        <v>4081.3</v>
      </c>
    </row>
    <row r="15" ht="10.5" customHeight="1">
      <c r="A15" s="3"/>
    </row>
    <row r="16" ht="10.5" customHeight="1">
      <c r="A16" s="3"/>
    </row>
    <row r="17" ht="15" customHeight="1">
      <c r="A17" s="193" t="s">
        <v>15</v>
      </c>
    </row>
    <row r="18" ht="10.5" customHeight="1">
      <c r="A18" s="3"/>
    </row>
    <row r="19" ht="12.75" customHeight="1">
      <c r="A19" s="2" t="s">
        <v>59</v>
      </c>
    </row>
    <row r="20" ht="10.5" customHeight="1" thickBot="1">
      <c r="G20" s="1" t="s">
        <v>21</v>
      </c>
    </row>
    <row r="21" spans="1:7" ht="12.75" customHeight="1">
      <c r="A21" s="10"/>
      <c r="B21" s="11"/>
      <c r="C21" s="12"/>
      <c r="D21" s="230" t="s">
        <v>19</v>
      </c>
      <c r="E21" s="231"/>
      <c r="F21" s="231"/>
      <c r="G21" s="232"/>
    </row>
    <row r="22" spans="1:7" ht="12" customHeight="1">
      <c r="A22" s="51"/>
      <c r="B22" s="52"/>
      <c r="C22" s="53"/>
      <c r="D22" s="226" t="s">
        <v>2</v>
      </c>
      <c r="E22" s="227"/>
      <c r="F22" s="55" t="s">
        <v>5</v>
      </c>
      <c r="G22" s="16" t="s">
        <v>2</v>
      </c>
    </row>
    <row r="23" spans="1:7" s="2" customFormat="1" ht="12" customHeight="1">
      <c r="A23" s="14" t="s">
        <v>0</v>
      </c>
      <c r="B23" s="15" t="s">
        <v>1</v>
      </c>
      <c r="C23" s="15" t="s">
        <v>23</v>
      </c>
      <c r="D23" s="228"/>
      <c r="E23" s="229"/>
      <c r="F23" s="15" t="s">
        <v>6</v>
      </c>
      <c r="G23" s="16" t="s">
        <v>11</v>
      </c>
    </row>
    <row r="24" spans="1:7" s="2" customFormat="1" ht="12" customHeight="1" thickBot="1">
      <c r="A24" s="17"/>
      <c r="B24" s="18"/>
      <c r="C24" s="61"/>
      <c r="D24" s="30" t="s">
        <v>3</v>
      </c>
      <c r="E24" s="19" t="s">
        <v>4</v>
      </c>
      <c r="F24" s="54" t="s">
        <v>20</v>
      </c>
      <c r="G24" s="20" t="s">
        <v>12</v>
      </c>
    </row>
    <row r="25" spans="1:7" s="27" customFormat="1" ht="9.75" customHeight="1">
      <c r="A25" s="23"/>
      <c r="B25" s="24"/>
      <c r="C25" s="6"/>
      <c r="D25" s="23">
        <v>1</v>
      </c>
      <c r="E25" s="25">
        <v>2</v>
      </c>
      <c r="F25" s="26">
        <v>3</v>
      </c>
      <c r="G25" s="26" t="s">
        <v>13</v>
      </c>
    </row>
    <row r="26" spans="1:7" ht="12.75">
      <c r="A26" s="66" t="s">
        <v>7</v>
      </c>
      <c r="B26" s="67">
        <v>4000</v>
      </c>
      <c r="C26" s="68">
        <v>3315</v>
      </c>
      <c r="D26" s="82">
        <f>SUM(D27:D28)</f>
        <v>0</v>
      </c>
      <c r="E26" s="83">
        <f>SUM(E27:E28)</f>
        <v>61.5</v>
      </c>
      <c r="F26" s="84">
        <f>SUM(F27:F28)</f>
        <v>0</v>
      </c>
      <c r="G26" s="84">
        <f>SUM(E26:F26)</f>
        <v>61.5</v>
      </c>
    </row>
    <row r="27" spans="1:7" ht="12.75">
      <c r="A27" s="21"/>
      <c r="B27" s="44"/>
      <c r="C27" s="9" t="s">
        <v>8</v>
      </c>
      <c r="D27" s="85">
        <v>0</v>
      </c>
      <c r="E27" s="86">
        <v>42</v>
      </c>
      <c r="F27" s="87">
        <v>0</v>
      </c>
      <c r="G27" s="88">
        <f>SUM(E27:F27)</f>
        <v>42</v>
      </c>
    </row>
    <row r="28" spans="1:7" ht="12.75">
      <c r="A28" s="21"/>
      <c r="B28" s="44"/>
      <c r="C28" s="9" t="s">
        <v>24</v>
      </c>
      <c r="D28" s="85">
        <v>0</v>
      </c>
      <c r="E28" s="86">
        <v>19.5</v>
      </c>
      <c r="F28" s="87">
        <v>0</v>
      </c>
      <c r="G28" s="88">
        <f>SUM(E28:F28)</f>
        <v>19.5</v>
      </c>
    </row>
    <row r="29" spans="1:7" ht="7.5" customHeight="1" thickBot="1">
      <c r="A29" s="21"/>
      <c r="B29" s="44"/>
      <c r="C29" s="56"/>
      <c r="D29" s="89"/>
      <c r="E29" s="90"/>
      <c r="F29" s="91"/>
      <c r="G29" s="91"/>
    </row>
    <row r="30" spans="1:7" ht="12.75">
      <c r="A30" s="69" t="s">
        <v>9</v>
      </c>
      <c r="B30" s="70">
        <v>5100</v>
      </c>
      <c r="C30" s="71">
        <v>4357</v>
      </c>
      <c r="D30" s="92">
        <f>SUM(D34:D37)</f>
        <v>0</v>
      </c>
      <c r="E30" s="218">
        <f>SUM(E34:E37)</f>
        <v>1236.05</v>
      </c>
      <c r="F30" s="94">
        <f>SUM(F34:F37)</f>
        <v>299.09000000000003</v>
      </c>
      <c r="G30" s="95">
        <f>SUM(G34:G37)</f>
        <v>1535.1399999999999</v>
      </c>
    </row>
    <row r="31" spans="1:7" ht="12.75" hidden="1">
      <c r="A31" s="57"/>
      <c r="B31" s="58"/>
      <c r="C31" s="64">
        <v>4311</v>
      </c>
      <c r="D31" s="96">
        <f>SUM(D32)</f>
        <v>0</v>
      </c>
      <c r="E31" s="97">
        <f>SUM(E32)</f>
        <v>0</v>
      </c>
      <c r="F31" s="98">
        <f>SUM(F32)</f>
        <v>0</v>
      </c>
      <c r="G31" s="98">
        <f>SUM(E31:F31)</f>
        <v>0</v>
      </c>
    </row>
    <row r="32" spans="1:7" ht="12.75" hidden="1">
      <c r="A32" s="57"/>
      <c r="B32" s="58"/>
      <c r="C32" s="65"/>
      <c r="D32" s="85">
        <v>0</v>
      </c>
      <c r="E32" s="86">
        <v>0</v>
      </c>
      <c r="F32" s="87"/>
      <c r="G32" s="88">
        <f>SUM(E32:F32)</f>
        <v>0</v>
      </c>
    </row>
    <row r="33" spans="1:7" ht="7.5" customHeight="1" hidden="1">
      <c r="A33" s="57"/>
      <c r="B33" s="58"/>
      <c r="C33" s="65"/>
      <c r="D33" s="85"/>
      <c r="E33" s="86"/>
      <c r="F33" s="87"/>
      <c r="G33" s="87"/>
    </row>
    <row r="34" spans="1:7" ht="12.75">
      <c r="A34" s="57"/>
      <c r="B34" s="58"/>
      <c r="C34" s="65" t="s">
        <v>69</v>
      </c>
      <c r="D34" s="85">
        <v>0</v>
      </c>
      <c r="E34" s="86">
        <v>414.89</v>
      </c>
      <c r="F34" s="87">
        <v>116.65</v>
      </c>
      <c r="G34" s="88">
        <f>SUM(E34:F34)</f>
        <v>531.54</v>
      </c>
    </row>
    <row r="35" spans="1:7" ht="12.75">
      <c r="A35" s="182"/>
      <c r="B35" s="58"/>
      <c r="C35" s="9" t="s">
        <v>70</v>
      </c>
      <c r="D35" s="85">
        <v>0</v>
      </c>
      <c r="E35" s="86">
        <v>62.75</v>
      </c>
      <c r="F35" s="87">
        <v>26</v>
      </c>
      <c r="G35" s="88">
        <f>SUM(E35:F35)</f>
        <v>88.75</v>
      </c>
    </row>
    <row r="36" spans="1:7" ht="12.75">
      <c r="A36" s="22"/>
      <c r="B36" s="44"/>
      <c r="C36" s="9" t="s">
        <v>55</v>
      </c>
      <c r="D36" s="85">
        <v>0</v>
      </c>
      <c r="E36" s="86">
        <v>436.83</v>
      </c>
      <c r="F36" s="87">
        <v>111.44</v>
      </c>
      <c r="G36" s="88">
        <f>SUM(E36:F36)</f>
        <v>548.27</v>
      </c>
    </row>
    <row r="37" spans="1:7" ht="12.75">
      <c r="A37" s="22"/>
      <c r="B37" s="44"/>
      <c r="C37" s="9" t="s">
        <v>54</v>
      </c>
      <c r="D37" s="85">
        <v>0</v>
      </c>
      <c r="E37" s="86">
        <v>321.58</v>
      </c>
      <c r="F37" s="87">
        <v>45</v>
      </c>
      <c r="G37" s="88">
        <f>SUM(E37:F37)</f>
        <v>366.58</v>
      </c>
    </row>
    <row r="38" spans="1:7" ht="7.5" customHeight="1" thickBot="1">
      <c r="A38" s="59"/>
      <c r="B38" s="8"/>
      <c r="C38" s="60"/>
      <c r="D38" s="102"/>
      <c r="E38" s="103"/>
      <c r="F38" s="104"/>
      <c r="G38" s="104"/>
    </row>
    <row r="39" spans="1:7" ht="12.75">
      <c r="A39" s="72" t="s">
        <v>10</v>
      </c>
      <c r="B39" s="73">
        <v>5000</v>
      </c>
      <c r="C39" s="74">
        <v>3522</v>
      </c>
      <c r="D39" s="105">
        <f>SUM(D40:D42)</f>
        <v>0</v>
      </c>
      <c r="E39" s="106">
        <f>SUM(E40:E42)</f>
        <v>998.81</v>
      </c>
      <c r="F39" s="107">
        <f>SUM(F40:F42)</f>
        <v>226.37</v>
      </c>
      <c r="G39" s="107">
        <f>SUM(G40:G42)</f>
        <v>1225.1799999999998</v>
      </c>
    </row>
    <row r="40" spans="1:7" ht="12.75">
      <c r="A40" s="21"/>
      <c r="B40" s="44"/>
      <c r="C40" s="9" t="s">
        <v>26</v>
      </c>
      <c r="D40" s="85">
        <v>0</v>
      </c>
      <c r="E40" s="86">
        <v>21</v>
      </c>
      <c r="F40" s="87">
        <v>21</v>
      </c>
      <c r="G40" s="88">
        <f>SUM(E40:F40)</f>
        <v>42</v>
      </c>
    </row>
    <row r="41" spans="1:7" ht="12.75">
      <c r="A41" s="21"/>
      <c r="B41" s="44"/>
      <c r="C41" s="9" t="s">
        <v>25</v>
      </c>
      <c r="D41" s="85">
        <v>0</v>
      </c>
      <c r="E41" s="86">
        <v>365.4</v>
      </c>
      <c r="F41" s="87">
        <v>82.6</v>
      </c>
      <c r="G41" s="88">
        <f>SUM(E41:F41)</f>
        <v>448</v>
      </c>
    </row>
    <row r="42" spans="1:7" ht="12.75">
      <c r="A42" s="21"/>
      <c r="B42" s="44"/>
      <c r="C42" s="9" t="s">
        <v>29</v>
      </c>
      <c r="D42" s="85">
        <v>0</v>
      </c>
      <c r="E42" s="86">
        <v>612.41</v>
      </c>
      <c r="F42" s="87">
        <v>122.77</v>
      </c>
      <c r="G42" s="88">
        <f>SUM(E42:F42)</f>
        <v>735.18</v>
      </c>
    </row>
    <row r="43" spans="1:7" ht="7.5" customHeight="1" thickBot="1">
      <c r="A43" s="59"/>
      <c r="B43" s="8"/>
      <c r="C43" s="60"/>
      <c r="D43" s="102"/>
      <c r="E43" s="103"/>
      <c r="F43" s="108"/>
      <c r="G43" s="104"/>
    </row>
    <row r="44" spans="1:9" s="2" customFormat="1" ht="12.75">
      <c r="A44" s="69" t="s">
        <v>18</v>
      </c>
      <c r="B44" s="70">
        <v>3000</v>
      </c>
      <c r="C44" s="221"/>
      <c r="D44" s="105">
        <v>0</v>
      </c>
      <c r="E44" s="106">
        <v>967.5</v>
      </c>
      <c r="F44" s="95">
        <f>SUM(F45+F54+F58+F64)</f>
        <v>228.61100000000002</v>
      </c>
      <c r="G44" s="95">
        <f>SUM(E44:F44)</f>
        <v>1196.111</v>
      </c>
      <c r="H44" s="63"/>
      <c r="I44" s="224"/>
    </row>
    <row r="45" spans="1:9" s="2" customFormat="1" ht="12.75">
      <c r="A45" s="117"/>
      <c r="B45" s="118"/>
      <c r="C45" s="220">
        <v>3114</v>
      </c>
      <c r="D45" s="210">
        <f>SUM(D46:D52)</f>
        <v>0</v>
      </c>
      <c r="E45" s="219">
        <f>SUM(E46:E52)</f>
        <v>631.477</v>
      </c>
      <c r="F45" s="205">
        <f>SUM(F46:F52)</f>
        <v>92.711</v>
      </c>
      <c r="G45" s="205">
        <f>SUM(G46:G52)</f>
        <v>724.188</v>
      </c>
      <c r="H45" s="63"/>
      <c r="I45" s="224"/>
    </row>
    <row r="46" spans="1:7" ht="12.75">
      <c r="A46" s="7"/>
      <c r="B46" s="44"/>
      <c r="C46" s="163" t="s">
        <v>30</v>
      </c>
      <c r="D46" s="149">
        <v>0</v>
      </c>
      <c r="E46" s="86">
        <v>37.8</v>
      </c>
      <c r="F46" s="206">
        <v>0</v>
      </c>
      <c r="G46" s="209">
        <f aca="true" t="shared" si="0" ref="G46:G52">SUM(E46:F46)</f>
        <v>37.8</v>
      </c>
    </row>
    <row r="47" spans="1:7" ht="12.75">
      <c r="A47" s="7"/>
      <c r="B47" s="44"/>
      <c r="C47" s="163" t="s">
        <v>31</v>
      </c>
      <c r="D47" s="149">
        <v>0</v>
      </c>
      <c r="E47" s="86">
        <v>111.6</v>
      </c>
      <c r="F47" s="206">
        <v>15</v>
      </c>
      <c r="G47" s="209">
        <f t="shared" si="0"/>
        <v>126.6</v>
      </c>
    </row>
    <row r="48" spans="1:7" ht="12.75">
      <c r="A48" s="7"/>
      <c r="B48" s="44"/>
      <c r="C48" s="163" t="s">
        <v>32</v>
      </c>
      <c r="D48" s="149">
        <v>0</v>
      </c>
      <c r="E48" s="86">
        <v>75.6</v>
      </c>
      <c r="F48" s="206">
        <v>0</v>
      </c>
      <c r="G48" s="209">
        <f t="shared" si="0"/>
        <v>75.6</v>
      </c>
    </row>
    <row r="49" spans="1:7" ht="12.75">
      <c r="A49" s="7"/>
      <c r="B49" s="44"/>
      <c r="C49" s="163" t="s">
        <v>33</v>
      </c>
      <c r="D49" s="149">
        <v>0</v>
      </c>
      <c r="E49" s="86">
        <v>37.8</v>
      </c>
      <c r="F49" s="206">
        <v>0</v>
      </c>
      <c r="G49" s="209">
        <f t="shared" si="0"/>
        <v>37.8</v>
      </c>
    </row>
    <row r="50" spans="1:7" ht="12.75">
      <c r="A50" s="7"/>
      <c r="B50" s="44"/>
      <c r="C50" s="163" t="s">
        <v>35</v>
      </c>
      <c r="D50" s="149">
        <v>0</v>
      </c>
      <c r="E50" s="86">
        <v>243.189</v>
      </c>
      <c r="F50" s="206">
        <v>56.711</v>
      </c>
      <c r="G50" s="209">
        <f t="shared" si="0"/>
        <v>299.9</v>
      </c>
    </row>
    <row r="51" spans="1:7" ht="12.75">
      <c r="A51" s="7"/>
      <c r="B51" s="44"/>
      <c r="C51" s="163" t="s">
        <v>76</v>
      </c>
      <c r="D51" s="149">
        <v>0</v>
      </c>
      <c r="E51" s="86">
        <v>69.239</v>
      </c>
      <c r="F51" s="206">
        <v>0</v>
      </c>
      <c r="G51" s="209">
        <f t="shared" si="0"/>
        <v>69.239</v>
      </c>
    </row>
    <row r="52" spans="1:7" ht="12.75">
      <c r="A52" s="7"/>
      <c r="B52" s="44"/>
      <c r="C52" s="163" t="s">
        <v>34</v>
      </c>
      <c r="D52" s="149">
        <v>0</v>
      </c>
      <c r="E52" s="86">
        <v>56.249</v>
      </c>
      <c r="F52" s="206">
        <v>21</v>
      </c>
      <c r="G52" s="209">
        <f t="shared" si="0"/>
        <v>77.249</v>
      </c>
    </row>
    <row r="53" spans="1:7" ht="7.5" customHeight="1">
      <c r="A53" s="7"/>
      <c r="B53" s="44"/>
      <c r="C53" s="163"/>
      <c r="D53" s="149"/>
      <c r="E53" s="86"/>
      <c r="F53" s="206"/>
      <c r="G53" s="206"/>
    </row>
    <row r="54" spans="1:7" s="2" customFormat="1" ht="12.75">
      <c r="A54" s="43"/>
      <c r="B54" s="45"/>
      <c r="C54" s="212">
        <v>3121</v>
      </c>
      <c r="D54" s="147">
        <v>0</v>
      </c>
      <c r="E54" s="97">
        <v>148.25</v>
      </c>
      <c r="F54" s="207">
        <f>SUM(F55:F56)</f>
        <v>38</v>
      </c>
      <c r="G54" s="207">
        <f>SUM(E54:F54)</f>
        <v>186.25</v>
      </c>
    </row>
    <row r="55" spans="1:7" s="2" customFormat="1" ht="12.75">
      <c r="A55" s="43"/>
      <c r="B55" s="45"/>
      <c r="C55" s="217" t="s">
        <v>77</v>
      </c>
      <c r="D55" s="149">
        <v>0</v>
      </c>
      <c r="E55" s="86">
        <v>69.25</v>
      </c>
      <c r="F55" s="206">
        <v>14</v>
      </c>
      <c r="G55" s="223">
        <v>83.25</v>
      </c>
    </row>
    <row r="56" spans="1:7" s="2" customFormat="1" ht="12.75">
      <c r="A56" s="43"/>
      <c r="B56" s="45"/>
      <c r="C56" s="213" t="s">
        <v>27</v>
      </c>
      <c r="D56" s="149">
        <v>0</v>
      </c>
      <c r="E56" s="86">
        <v>79</v>
      </c>
      <c r="F56" s="206">
        <v>24</v>
      </c>
      <c r="G56" s="209">
        <f>SUM(E56:F56)</f>
        <v>103</v>
      </c>
    </row>
    <row r="57" spans="1:7" ht="7.5" customHeight="1">
      <c r="A57" s="7"/>
      <c r="B57" s="44"/>
      <c r="C57" s="163"/>
      <c r="D57" s="149"/>
      <c r="E57" s="86"/>
      <c r="F57" s="206"/>
      <c r="G57" s="206"/>
    </row>
    <row r="58" spans="1:7" s="2" customFormat="1" ht="12.75">
      <c r="A58" s="43"/>
      <c r="B58" s="45"/>
      <c r="C58" s="212">
        <v>3122</v>
      </c>
      <c r="D58" s="147">
        <v>0</v>
      </c>
      <c r="E58" s="97">
        <v>151.77</v>
      </c>
      <c r="F58" s="207">
        <v>82.9</v>
      </c>
      <c r="G58" s="207">
        <f aca="true" t="shared" si="1" ref="G58:G65">SUM(E58:F58)</f>
        <v>234.67000000000002</v>
      </c>
    </row>
    <row r="59" spans="1:7" ht="12.75">
      <c r="A59" s="7"/>
      <c r="B59" s="44"/>
      <c r="C59" s="163" t="s">
        <v>36</v>
      </c>
      <c r="D59" s="149">
        <v>0</v>
      </c>
      <c r="E59" s="86">
        <v>63.724</v>
      </c>
      <c r="F59" s="206">
        <v>15</v>
      </c>
      <c r="G59" s="209">
        <f t="shared" si="1"/>
        <v>78.72399999999999</v>
      </c>
    </row>
    <row r="60" spans="1:7" ht="12.75">
      <c r="A60" s="7"/>
      <c r="B60" s="44"/>
      <c r="C60" s="163" t="s">
        <v>78</v>
      </c>
      <c r="D60" s="149">
        <v>0</v>
      </c>
      <c r="E60" s="86">
        <v>12.45</v>
      </c>
      <c r="F60" s="206">
        <v>32.318</v>
      </c>
      <c r="G60" s="209">
        <f t="shared" si="1"/>
        <v>44.768</v>
      </c>
    </row>
    <row r="61" spans="1:7" ht="12.75">
      <c r="A61" s="7"/>
      <c r="B61" s="44"/>
      <c r="C61" s="163" t="s">
        <v>82</v>
      </c>
      <c r="D61" s="149">
        <v>0</v>
      </c>
      <c r="E61" s="86">
        <v>75.6</v>
      </c>
      <c r="F61" s="206">
        <v>14.576</v>
      </c>
      <c r="G61" s="209">
        <f>SUM(E61:F61)</f>
        <v>90.17599999999999</v>
      </c>
    </row>
    <row r="62" spans="1:7" ht="12.75">
      <c r="A62" s="7"/>
      <c r="B62" s="44"/>
      <c r="C62" s="163" t="s">
        <v>92</v>
      </c>
      <c r="D62" s="149">
        <v>0</v>
      </c>
      <c r="E62" s="86">
        <v>0</v>
      </c>
      <c r="F62" s="206">
        <v>21</v>
      </c>
      <c r="G62" s="209">
        <f t="shared" si="1"/>
        <v>21</v>
      </c>
    </row>
    <row r="63" spans="1:7" ht="6" customHeight="1">
      <c r="A63" s="7"/>
      <c r="B63" s="44"/>
      <c r="C63" s="163"/>
      <c r="D63" s="149"/>
      <c r="E63" s="86"/>
      <c r="F63" s="206"/>
      <c r="G63" s="209"/>
    </row>
    <row r="64" spans="1:7" ht="12.75">
      <c r="A64" s="7"/>
      <c r="B64" s="215"/>
      <c r="C64" s="216">
        <v>3421</v>
      </c>
      <c r="D64" s="147">
        <v>0</v>
      </c>
      <c r="E64" s="97">
        <v>36</v>
      </c>
      <c r="F64" s="207">
        <f>SUM(F65)</f>
        <v>15</v>
      </c>
      <c r="G64" s="207">
        <f>SUM(G65)</f>
        <v>51</v>
      </c>
    </row>
    <row r="65" spans="1:7" ht="12.75">
      <c r="A65" s="7"/>
      <c r="B65" s="215"/>
      <c r="C65" s="213" t="s">
        <v>16</v>
      </c>
      <c r="D65" s="149">
        <v>0</v>
      </c>
      <c r="E65" s="86">
        <v>36</v>
      </c>
      <c r="F65" s="206">
        <v>15</v>
      </c>
      <c r="G65" s="209">
        <f t="shared" si="1"/>
        <v>51</v>
      </c>
    </row>
    <row r="66" spans="1:7" ht="6.75" customHeight="1" thickBot="1">
      <c r="A66" s="7"/>
      <c r="B66" s="215"/>
      <c r="C66" s="214"/>
      <c r="D66" s="149"/>
      <c r="E66" s="137"/>
      <c r="F66" s="208"/>
      <c r="G66" s="208"/>
    </row>
    <row r="67" spans="1:7" s="2" customFormat="1" ht="1.5" customHeight="1" hidden="1" thickBot="1">
      <c r="A67" s="43"/>
      <c r="B67" s="45"/>
      <c r="C67" s="211">
        <v>3421</v>
      </c>
      <c r="D67" s="96">
        <v>0</v>
      </c>
      <c r="E67" s="97">
        <v>0</v>
      </c>
      <c r="F67" s="204">
        <f>SUM(F68:F68)</f>
        <v>0</v>
      </c>
      <c r="G67" s="204">
        <f>SUM(D67:F67)</f>
        <v>0</v>
      </c>
    </row>
    <row r="68" spans="1:7" ht="13.5" hidden="1" thickBot="1">
      <c r="A68" s="7"/>
      <c r="B68" s="44"/>
      <c r="C68" s="9" t="s">
        <v>16</v>
      </c>
      <c r="D68" s="85">
        <v>0</v>
      </c>
      <c r="E68" s="86">
        <v>0</v>
      </c>
      <c r="F68" s="87"/>
      <c r="G68" s="88">
        <f>SUM(E68:F68)</f>
        <v>0</v>
      </c>
    </row>
    <row r="69" spans="1:7" ht="7.5" customHeight="1" hidden="1" thickBot="1">
      <c r="A69" s="7"/>
      <c r="B69" s="44"/>
      <c r="C69" s="62"/>
      <c r="D69" s="99"/>
      <c r="E69" s="100"/>
      <c r="F69" s="101"/>
      <c r="G69" s="109"/>
    </row>
    <row r="70" spans="1:7" ht="13.5" thickBot="1">
      <c r="A70" s="75" t="s">
        <v>60</v>
      </c>
      <c r="B70" s="76"/>
      <c r="C70" s="77"/>
      <c r="D70" s="110">
        <f>SUM(D26+D30+D39+D44)</f>
        <v>0</v>
      </c>
      <c r="E70" s="111">
        <f>SUM(E26+E30+E39+E44)</f>
        <v>3263.8599999999997</v>
      </c>
      <c r="F70" s="112">
        <f>SUM(F26+F30+F39+F44)</f>
        <v>754.071</v>
      </c>
      <c r="G70" s="112">
        <f>SUM(G26+G30+G39+G44)</f>
        <v>4017.9309999999996</v>
      </c>
    </row>
    <row r="71" ht="14.25">
      <c r="A71" s="47"/>
    </row>
    <row r="79" ht="12.75">
      <c r="A79" s="2" t="s">
        <v>62</v>
      </c>
    </row>
    <row r="80" ht="13.5" thickBot="1">
      <c r="G80" s="1" t="s">
        <v>21</v>
      </c>
    </row>
    <row r="81" spans="1:7" ht="12.75">
      <c r="A81" s="10"/>
      <c r="B81" s="11"/>
      <c r="C81" s="12"/>
      <c r="D81" s="230" t="s">
        <v>63</v>
      </c>
      <c r="E81" s="231"/>
      <c r="F81" s="231"/>
      <c r="G81" s="232"/>
    </row>
    <row r="82" spans="1:7" ht="12.75">
      <c r="A82" s="51"/>
      <c r="B82" s="52"/>
      <c r="C82" s="53"/>
      <c r="D82" s="226" t="s">
        <v>2</v>
      </c>
      <c r="E82" s="227"/>
      <c r="F82" s="55" t="s">
        <v>5</v>
      </c>
      <c r="G82" s="16" t="s">
        <v>2</v>
      </c>
    </row>
    <row r="83" spans="1:7" ht="12.75">
      <c r="A83" s="14" t="s">
        <v>0</v>
      </c>
      <c r="B83" s="15" t="s">
        <v>1</v>
      </c>
      <c r="C83" s="15" t="s">
        <v>23</v>
      </c>
      <c r="D83" s="228"/>
      <c r="E83" s="229"/>
      <c r="F83" s="15" t="s">
        <v>6</v>
      </c>
      <c r="G83" s="16" t="s">
        <v>11</v>
      </c>
    </row>
    <row r="84" spans="1:7" ht="13.5" thickBot="1">
      <c r="A84" s="17"/>
      <c r="B84" s="18"/>
      <c r="C84" s="61"/>
      <c r="D84" s="30" t="s">
        <v>3</v>
      </c>
      <c r="E84" s="19" t="s">
        <v>4</v>
      </c>
      <c r="F84" s="54" t="s">
        <v>20</v>
      </c>
      <c r="G84" s="20" t="s">
        <v>12</v>
      </c>
    </row>
    <row r="85" spans="1:7" ht="12" customHeight="1" thickBot="1">
      <c r="A85" s="23"/>
      <c r="B85" s="24"/>
      <c r="C85" s="6"/>
      <c r="D85" s="23">
        <v>1</v>
      </c>
      <c r="E85" s="25">
        <v>2</v>
      </c>
      <c r="F85" s="26">
        <v>3</v>
      </c>
      <c r="G85" s="26" t="s">
        <v>13</v>
      </c>
    </row>
    <row r="86" spans="1:7" ht="12.75">
      <c r="A86" s="69" t="s">
        <v>9</v>
      </c>
      <c r="B86" s="70">
        <v>5100</v>
      </c>
      <c r="C86" s="71">
        <v>4357</v>
      </c>
      <c r="D86" s="94">
        <f>SUM(D87:D88)</f>
        <v>0</v>
      </c>
      <c r="E86" s="196">
        <f>SUM(E87:E88)</f>
        <v>53.88</v>
      </c>
      <c r="F86" s="94">
        <f>SUM(F87:F88)</f>
        <v>9.49</v>
      </c>
      <c r="G86" s="95">
        <f>SUM(G87:G88)</f>
        <v>63.370000000000005</v>
      </c>
    </row>
    <row r="87" spans="1:7" ht="12.75">
      <c r="A87" s="57"/>
      <c r="B87" s="58"/>
      <c r="C87" s="65" t="s">
        <v>66</v>
      </c>
      <c r="D87" s="85">
        <v>0</v>
      </c>
      <c r="E87" s="86">
        <v>10</v>
      </c>
      <c r="F87" s="87">
        <v>0</v>
      </c>
      <c r="G87" s="88">
        <f>SUM(E87:F87)</f>
        <v>10</v>
      </c>
    </row>
    <row r="88" spans="1:7" ht="13.5" thickBot="1">
      <c r="A88" s="194"/>
      <c r="B88" s="195"/>
      <c r="C88" s="60" t="s">
        <v>67</v>
      </c>
      <c r="D88" s="102">
        <v>0</v>
      </c>
      <c r="E88" s="103">
        <v>43.88</v>
      </c>
      <c r="F88" s="104">
        <v>9.49</v>
      </c>
      <c r="G88" s="108">
        <f>SUM(E88:F88)</f>
        <v>53.370000000000005</v>
      </c>
    </row>
    <row r="89" ht="13.5" thickBot="1">
      <c r="E89" s="222"/>
    </row>
    <row r="90" spans="1:7" ht="17.25" customHeight="1" thickBot="1">
      <c r="A90" s="75" t="s">
        <v>68</v>
      </c>
      <c r="B90" s="76"/>
      <c r="C90" s="77"/>
      <c r="D90" s="197">
        <f>SUM(D70+D86)</f>
        <v>0</v>
      </c>
      <c r="E90" s="198">
        <f>SUM(E70+E86)</f>
        <v>3317.74</v>
      </c>
      <c r="F90" s="199">
        <f>SUM(F70+F86)</f>
        <v>763.561</v>
      </c>
      <c r="G90" s="199">
        <f>SUM(G70+G86)</f>
        <v>4081.3009999999995</v>
      </c>
    </row>
  </sheetData>
  <mergeCells count="7">
    <mergeCell ref="D82:E83"/>
    <mergeCell ref="D21:G21"/>
    <mergeCell ref="D22:E23"/>
    <mergeCell ref="D7:E7"/>
    <mergeCell ref="D8:D9"/>
    <mergeCell ref="E8:E9"/>
    <mergeCell ref="D81:G81"/>
  </mergeCells>
  <printOptions horizontalCentered="1"/>
  <pageMargins left="0.3937007874015748" right="0.3937007874015748" top="0.3937007874015748" bottom="0.31496062992125984" header="0.5118110236220472" footer="0.5118110236220472"/>
  <pageSetup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3"/>
  <sheetViews>
    <sheetView workbookViewId="0" topLeftCell="A1">
      <selection activeCell="F1" sqref="F1"/>
    </sheetView>
  </sheetViews>
  <sheetFormatPr defaultColWidth="9.00390625" defaultRowHeight="12.75"/>
  <cols>
    <col min="1" max="1" width="11.125" style="0" customWidth="1"/>
    <col min="2" max="2" width="32.375" style="5" customWidth="1"/>
    <col min="3" max="3" width="10.75390625" style="0" customWidth="1"/>
    <col min="4" max="4" width="25.625" style="0" customWidth="1"/>
    <col min="5" max="6" width="10.75390625" style="0" customWidth="1"/>
    <col min="8" max="8" width="11.375" style="0" bestFit="1" customWidth="1"/>
  </cols>
  <sheetData>
    <row r="1" ht="15">
      <c r="F1" s="225" t="s">
        <v>96</v>
      </c>
    </row>
    <row r="2" ht="15">
      <c r="F2" s="225" t="s">
        <v>17</v>
      </c>
    </row>
    <row r="3" ht="15.75">
      <c r="A3" s="119" t="s">
        <v>83</v>
      </c>
    </row>
    <row r="4" ht="12.75" customHeight="1" thickBot="1">
      <c r="A4" s="3"/>
    </row>
    <row r="5" spans="1:6" ht="12.75" customHeight="1">
      <c r="A5" s="120"/>
      <c r="B5" s="121"/>
      <c r="C5" s="122" t="s">
        <v>38</v>
      </c>
      <c r="D5" s="123"/>
      <c r="E5" s="124"/>
      <c r="F5" s="13"/>
    </row>
    <row r="6" spans="1:6" s="2" customFormat="1" ht="12" customHeight="1">
      <c r="A6" s="125" t="s">
        <v>39</v>
      </c>
      <c r="B6" s="16" t="s">
        <v>40</v>
      </c>
      <c r="C6" s="126" t="s">
        <v>41</v>
      </c>
      <c r="D6" s="237" t="s">
        <v>42</v>
      </c>
      <c r="E6" s="238"/>
      <c r="F6" s="239"/>
    </row>
    <row r="7" spans="1:6" s="2" customFormat="1" ht="12" customHeight="1" thickBot="1">
      <c r="A7" s="127"/>
      <c r="B7" s="128"/>
      <c r="C7" s="30" t="s">
        <v>43</v>
      </c>
      <c r="D7" s="129"/>
      <c r="E7" s="130"/>
      <c r="F7" s="20"/>
    </row>
    <row r="8" spans="1:6" s="27" customFormat="1" ht="9.75" customHeight="1" thickBot="1">
      <c r="A8" s="24"/>
      <c r="B8" s="6"/>
      <c r="C8" s="23"/>
      <c r="D8" s="131"/>
      <c r="E8" s="6"/>
      <c r="F8" s="26"/>
    </row>
    <row r="9" spans="1:6" ht="12.75">
      <c r="A9" s="69" t="s">
        <v>7</v>
      </c>
      <c r="B9" s="132" t="s">
        <v>44</v>
      </c>
      <c r="C9" s="133">
        <f>SUM(C10:C11)</f>
        <v>3</v>
      </c>
      <c r="D9" s="93"/>
      <c r="E9" s="134"/>
      <c r="F9" s="135"/>
    </row>
    <row r="10" spans="1:6" ht="12.75">
      <c r="A10" s="21"/>
      <c r="B10" s="9" t="s">
        <v>8</v>
      </c>
      <c r="C10" s="136">
        <v>1</v>
      </c>
      <c r="D10" s="179" t="s">
        <v>71</v>
      </c>
      <c r="E10" s="200"/>
      <c r="F10" s="180"/>
    </row>
    <row r="11" spans="1:6" ht="12.75" customHeight="1">
      <c r="A11" s="21"/>
      <c r="B11" s="9" t="s">
        <v>24</v>
      </c>
      <c r="C11" s="136">
        <v>2</v>
      </c>
      <c r="D11" s="137" t="s">
        <v>72</v>
      </c>
      <c r="E11" s="138"/>
      <c r="F11" s="87"/>
    </row>
    <row r="12" spans="1:8" ht="7.5" customHeight="1" thickBot="1">
      <c r="A12" s="21"/>
      <c r="B12" s="56"/>
      <c r="C12" s="139"/>
      <c r="D12" s="140"/>
      <c r="E12" s="141"/>
      <c r="F12" s="91"/>
      <c r="H12" s="49"/>
    </row>
    <row r="13" spans="1:8" ht="12.75">
      <c r="A13" s="69" t="s">
        <v>9</v>
      </c>
      <c r="B13" s="142" t="s">
        <v>44</v>
      </c>
      <c r="C13" s="133">
        <f>SUM(C17:C22)</f>
        <v>29</v>
      </c>
      <c r="D13" s="93"/>
      <c r="E13" s="143"/>
      <c r="F13" s="144"/>
      <c r="H13" s="49"/>
    </row>
    <row r="14" spans="1:8" ht="12.75" hidden="1">
      <c r="A14" s="57"/>
      <c r="B14" s="64">
        <v>4311</v>
      </c>
      <c r="C14" s="145">
        <f>SUM(C15)</f>
        <v>0</v>
      </c>
      <c r="D14" s="146">
        <f>SUM(D15)</f>
        <v>0</v>
      </c>
      <c r="E14" s="147"/>
      <c r="F14" s="148"/>
      <c r="H14" s="49"/>
    </row>
    <row r="15" spans="1:8" ht="12.75" hidden="1">
      <c r="A15" s="57"/>
      <c r="B15" s="65"/>
      <c r="C15" s="136">
        <v>0</v>
      </c>
      <c r="D15" s="137">
        <v>0</v>
      </c>
      <c r="E15" s="149"/>
      <c r="F15" s="87"/>
      <c r="H15" s="49"/>
    </row>
    <row r="16" spans="1:8" ht="7.5" customHeight="1" hidden="1">
      <c r="A16" s="57"/>
      <c r="B16" s="65"/>
      <c r="C16" s="136"/>
      <c r="D16" s="137"/>
      <c r="E16" s="149"/>
      <c r="F16" s="87"/>
      <c r="H16" s="49"/>
    </row>
    <row r="17" spans="1:8" ht="16.5">
      <c r="A17" s="57"/>
      <c r="B17" s="9" t="s">
        <v>73</v>
      </c>
      <c r="C17" s="136">
        <v>1</v>
      </c>
      <c r="D17" s="179" t="s">
        <v>45</v>
      </c>
      <c r="E17" s="166"/>
      <c r="F17" s="180"/>
      <c r="H17" s="49"/>
    </row>
    <row r="18" spans="1:8" ht="12.75">
      <c r="A18" s="57"/>
      <c r="B18" s="9" t="s">
        <v>46</v>
      </c>
      <c r="C18" s="136">
        <v>8</v>
      </c>
      <c r="D18" s="179" t="s">
        <v>84</v>
      </c>
      <c r="E18" s="166"/>
      <c r="F18" s="180"/>
      <c r="H18" s="49"/>
    </row>
    <row r="19" spans="1:6" ht="12.75">
      <c r="A19" s="57"/>
      <c r="B19" s="9" t="s">
        <v>47</v>
      </c>
      <c r="C19" s="136">
        <v>2</v>
      </c>
      <c r="D19" s="179" t="s">
        <v>85</v>
      </c>
      <c r="E19" s="166"/>
      <c r="F19" s="180"/>
    </row>
    <row r="20" spans="1:6" ht="16.5">
      <c r="A20" s="57"/>
      <c r="B20" s="9" t="s">
        <v>64</v>
      </c>
      <c r="C20" s="136">
        <v>1</v>
      </c>
      <c r="D20" s="179" t="s">
        <v>65</v>
      </c>
      <c r="E20" s="166"/>
      <c r="F20" s="180"/>
    </row>
    <row r="21" spans="1:6" ht="12.75">
      <c r="A21" s="21"/>
      <c r="B21" s="9" t="s">
        <v>54</v>
      </c>
      <c r="C21" s="136">
        <v>7</v>
      </c>
      <c r="D21" s="179" t="s">
        <v>86</v>
      </c>
      <c r="E21" s="166"/>
      <c r="F21" s="180"/>
    </row>
    <row r="22" spans="1:6" ht="12.75">
      <c r="A22" s="21"/>
      <c r="B22" s="9" t="s">
        <v>55</v>
      </c>
      <c r="C22" s="136">
        <v>10</v>
      </c>
      <c r="D22" s="179" t="s">
        <v>87</v>
      </c>
      <c r="E22" s="166"/>
      <c r="F22" s="180"/>
    </row>
    <row r="23" spans="1:8" ht="7.5" customHeight="1" thickBot="1">
      <c r="A23" s="150"/>
      <c r="B23" s="60"/>
      <c r="C23" s="151"/>
      <c r="D23" s="152"/>
      <c r="E23" s="153"/>
      <c r="F23" s="104"/>
      <c r="H23" s="48"/>
    </row>
    <row r="24" spans="1:8" ht="12.75">
      <c r="A24" s="72" t="s">
        <v>10</v>
      </c>
      <c r="B24" s="154" t="s">
        <v>44</v>
      </c>
      <c r="C24" s="155">
        <f>SUM(C25:C28)</f>
        <v>41</v>
      </c>
      <c r="D24" s="156"/>
      <c r="E24" s="157"/>
      <c r="F24" s="158"/>
      <c r="H24" s="48"/>
    </row>
    <row r="25" spans="1:8" ht="12.75">
      <c r="A25" s="21"/>
      <c r="B25" s="9" t="s">
        <v>26</v>
      </c>
      <c r="C25" s="136">
        <v>1</v>
      </c>
      <c r="D25" s="179" t="s">
        <v>74</v>
      </c>
      <c r="E25" s="166"/>
      <c r="F25" s="180"/>
      <c r="H25" s="48"/>
    </row>
    <row r="26" spans="1:8" ht="12.75">
      <c r="A26" s="21"/>
      <c r="B26" s="9" t="s">
        <v>25</v>
      </c>
      <c r="C26" s="136">
        <v>12</v>
      </c>
      <c r="D26" s="179" t="s">
        <v>88</v>
      </c>
      <c r="E26" s="166"/>
      <c r="F26" s="180"/>
      <c r="H26" s="48"/>
    </row>
    <row r="27" spans="1:8" ht="12.75">
      <c r="A27" s="21"/>
      <c r="B27" s="9"/>
      <c r="C27" s="136"/>
      <c r="D27" s="179" t="s">
        <v>75</v>
      </c>
      <c r="E27" s="166"/>
      <c r="F27" s="180"/>
      <c r="H27" s="48"/>
    </row>
    <row r="28" spans="1:8" ht="12.75">
      <c r="A28" s="21"/>
      <c r="B28" s="9" t="s">
        <v>29</v>
      </c>
      <c r="C28" s="136">
        <v>28</v>
      </c>
      <c r="D28" s="179" t="s">
        <v>89</v>
      </c>
      <c r="E28" s="166"/>
      <c r="F28" s="180"/>
      <c r="H28" s="48"/>
    </row>
    <row r="29" spans="1:8" ht="12.75">
      <c r="A29" s="21"/>
      <c r="B29" s="56"/>
      <c r="C29" s="139"/>
      <c r="D29" s="179" t="s">
        <v>90</v>
      </c>
      <c r="E29" s="201"/>
      <c r="F29" s="202"/>
      <c r="H29" s="48"/>
    </row>
    <row r="30" spans="1:8" ht="12.75">
      <c r="A30" s="21"/>
      <c r="B30" s="56"/>
      <c r="C30" s="139"/>
      <c r="D30" s="203" t="s">
        <v>91</v>
      </c>
      <c r="E30" s="201"/>
      <c r="F30" s="202"/>
      <c r="H30" s="48"/>
    </row>
    <row r="31" spans="1:8" ht="7.5" customHeight="1" thickBot="1">
      <c r="A31" s="150"/>
      <c r="B31" s="60"/>
      <c r="C31" s="151"/>
      <c r="D31" s="152"/>
      <c r="E31" s="153"/>
      <c r="F31" s="104"/>
      <c r="H31" s="48"/>
    </row>
    <row r="32" spans="1:8" s="2" customFormat="1" ht="12.75">
      <c r="A32" s="69" t="s">
        <v>18</v>
      </c>
      <c r="B32" s="159" t="s">
        <v>44</v>
      </c>
      <c r="C32" s="155">
        <f>SUM(C33:C46)</f>
        <v>29</v>
      </c>
      <c r="D32" s="156"/>
      <c r="E32" s="157"/>
      <c r="F32" s="158"/>
      <c r="G32" s="63"/>
      <c r="H32" s="50"/>
    </row>
    <row r="33" spans="1:8" ht="12.75">
      <c r="A33" s="160"/>
      <c r="B33" s="9" t="s">
        <v>30</v>
      </c>
      <c r="C33" s="161">
        <v>2</v>
      </c>
      <c r="D33" s="149" t="s">
        <v>48</v>
      </c>
      <c r="E33" s="149"/>
      <c r="F33" s="87"/>
      <c r="H33" s="48"/>
    </row>
    <row r="34" spans="1:8" ht="12.75">
      <c r="A34" s="160"/>
      <c r="B34" s="9" t="s">
        <v>31</v>
      </c>
      <c r="C34" s="161">
        <v>3</v>
      </c>
      <c r="D34" s="149" t="s">
        <v>48</v>
      </c>
      <c r="E34" s="149"/>
      <c r="F34" s="87"/>
      <c r="H34" s="48"/>
    </row>
    <row r="35" spans="1:6" ht="12.75">
      <c r="A35" s="160"/>
      <c r="B35" s="9" t="s">
        <v>32</v>
      </c>
      <c r="C35" s="161">
        <v>1</v>
      </c>
      <c r="D35" s="149" t="s">
        <v>48</v>
      </c>
      <c r="E35" s="149"/>
      <c r="F35" s="87"/>
    </row>
    <row r="36" spans="1:6" ht="12.75">
      <c r="A36" s="160"/>
      <c r="B36" s="9" t="s">
        <v>33</v>
      </c>
      <c r="C36" s="161">
        <v>1</v>
      </c>
      <c r="D36" s="149" t="s">
        <v>48</v>
      </c>
      <c r="E36" s="149"/>
      <c r="F36" s="87"/>
    </row>
    <row r="37" spans="1:6" ht="12.75">
      <c r="A37" s="160"/>
      <c r="B37" s="9" t="s">
        <v>35</v>
      </c>
      <c r="C37" s="161">
        <v>6</v>
      </c>
      <c r="D37" s="149" t="s">
        <v>79</v>
      </c>
      <c r="E37" s="149" t="s">
        <v>94</v>
      </c>
      <c r="F37" s="87"/>
    </row>
    <row r="38" spans="1:6" ht="12.75">
      <c r="A38" s="160"/>
      <c r="B38" s="9" t="s">
        <v>34</v>
      </c>
      <c r="C38" s="161">
        <v>2</v>
      </c>
      <c r="D38" s="149" t="s">
        <v>49</v>
      </c>
      <c r="E38" s="149"/>
      <c r="F38" s="87"/>
    </row>
    <row r="39" spans="1:6" ht="12.75">
      <c r="A39" s="160"/>
      <c r="B39" s="62" t="s">
        <v>50</v>
      </c>
      <c r="C39" s="161">
        <v>2</v>
      </c>
      <c r="D39" s="149" t="s">
        <v>48</v>
      </c>
      <c r="E39" s="149"/>
      <c r="F39" s="87"/>
    </row>
    <row r="40" spans="1:6" s="2" customFormat="1" ht="12.75">
      <c r="A40" s="162"/>
      <c r="B40" s="163" t="s">
        <v>27</v>
      </c>
      <c r="C40" s="161">
        <v>2</v>
      </c>
      <c r="D40" s="149" t="s">
        <v>80</v>
      </c>
      <c r="E40" s="149"/>
      <c r="F40" s="87"/>
    </row>
    <row r="41" spans="1:6" s="2" customFormat="1" ht="12.75">
      <c r="A41" s="162"/>
      <c r="B41" s="5" t="s">
        <v>51</v>
      </c>
      <c r="C41" s="161">
        <v>2</v>
      </c>
      <c r="D41" s="149" t="s">
        <v>52</v>
      </c>
      <c r="E41" s="149"/>
      <c r="F41" s="87"/>
    </row>
    <row r="42" spans="1:6" ht="12.75">
      <c r="A42" s="160"/>
      <c r="B42" s="9" t="s">
        <v>36</v>
      </c>
      <c r="C42" s="161">
        <v>2</v>
      </c>
      <c r="D42" s="149" t="s">
        <v>48</v>
      </c>
      <c r="E42" s="149"/>
      <c r="F42" s="87"/>
    </row>
    <row r="43" spans="1:6" ht="12.75">
      <c r="A43" s="160"/>
      <c r="B43" s="9" t="s">
        <v>78</v>
      </c>
      <c r="C43" s="161">
        <v>2</v>
      </c>
      <c r="D43" s="149" t="s">
        <v>95</v>
      </c>
      <c r="E43" s="149"/>
      <c r="F43" s="87"/>
    </row>
    <row r="44" spans="1:8" ht="12.75">
      <c r="A44" s="160"/>
      <c r="B44" s="9" t="s">
        <v>37</v>
      </c>
      <c r="C44" s="161">
        <v>1</v>
      </c>
      <c r="D44" s="149" t="s">
        <v>48</v>
      </c>
      <c r="E44" s="149"/>
      <c r="F44" s="87"/>
      <c r="H44" s="164"/>
    </row>
    <row r="45" spans="1:8" ht="12.75">
      <c r="A45" s="160"/>
      <c r="B45" s="163" t="s">
        <v>92</v>
      </c>
      <c r="C45" s="161">
        <v>1</v>
      </c>
      <c r="D45" s="149" t="s">
        <v>93</v>
      </c>
      <c r="E45" s="149"/>
      <c r="F45" s="87"/>
      <c r="H45" s="164"/>
    </row>
    <row r="46" spans="1:8" ht="12.75">
      <c r="A46" s="160"/>
      <c r="B46" s="5" t="s">
        <v>16</v>
      </c>
      <c r="C46" s="165">
        <v>2</v>
      </c>
      <c r="D46" s="166" t="s">
        <v>81</v>
      </c>
      <c r="E46" s="167"/>
      <c r="F46" s="87"/>
      <c r="H46" s="164"/>
    </row>
    <row r="47" spans="1:6" ht="6.75" customHeight="1" thickBot="1">
      <c r="A47" s="160"/>
      <c r="B47" s="9"/>
      <c r="C47" s="136"/>
      <c r="D47" s="137"/>
      <c r="E47" s="149"/>
      <c r="F47" s="87"/>
    </row>
    <row r="48" spans="1:6" s="2" customFormat="1" ht="1.5" customHeight="1" hidden="1" thickBot="1">
      <c r="A48" s="43"/>
      <c r="B48" s="46">
        <v>3421</v>
      </c>
      <c r="C48" s="145">
        <v>0</v>
      </c>
      <c r="D48" s="146">
        <v>0</v>
      </c>
      <c r="E48" s="168">
        <f>SUM(E49:E49)</f>
        <v>0</v>
      </c>
      <c r="F48" s="98">
        <f>SUM(C48:E48)</f>
        <v>0</v>
      </c>
    </row>
    <row r="49" spans="1:6" ht="13.5" hidden="1" thickBot="1">
      <c r="A49" s="7"/>
      <c r="B49" s="9" t="s">
        <v>16</v>
      </c>
      <c r="C49" s="136">
        <v>0</v>
      </c>
      <c r="D49" s="137">
        <v>0</v>
      </c>
      <c r="E49" s="149"/>
      <c r="F49" s="88">
        <f>SUM(D49:E49)</f>
        <v>0</v>
      </c>
    </row>
    <row r="50" spans="1:6" ht="7.5" customHeight="1" hidden="1" thickBot="1">
      <c r="A50" s="7"/>
      <c r="B50" s="62"/>
      <c r="C50" s="169"/>
      <c r="D50" s="170"/>
      <c r="E50" s="171"/>
      <c r="F50" s="109"/>
    </row>
    <row r="51" spans="1:6" ht="13.5" thickBot="1">
      <c r="A51" s="75" t="s">
        <v>53</v>
      </c>
      <c r="B51" s="77"/>
      <c r="C51" s="172">
        <f>SUM(C9+C13+C24+C32)</f>
        <v>102</v>
      </c>
      <c r="D51" s="173"/>
      <c r="E51" s="174"/>
      <c r="F51" s="175"/>
    </row>
    <row r="52" spans="1:6" ht="12.75">
      <c r="A52" s="176"/>
      <c r="B52" s="177"/>
      <c r="C52" s="178"/>
      <c r="D52" s="178"/>
      <c r="E52" s="178"/>
      <c r="F52" s="178"/>
    </row>
    <row r="53" spans="1:6" ht="16.5">
      <c r="A53" s="181" t="s">
        <v>56</v>
      </c>
      <c r="B53" s="177"/>
      <c r="C53" s="178"/>
      <c r="D53" s="178"/>
      <c r="E53" s="178"/>
      <c r="F53" s="178"/>
    </row>
  </sheetData>
  <mergeCells count="1">
    <mergeCell ref="D6:F6"/>
  </mergeCells>
  <printOptions horizontalCentered="1"/>
  <pageMargins left="0.3937007874015748" right="0.3937007874015748" top="0.3937007874015748" bottom="0.31496062992125984" header="0.5118110236220472" footer="0.5118110236220472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 Jihlava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palan</dc:creator>
  <cp:keywords/>
  <dc:description/>
  <cp:lastModifiedBy>chrastova</cp:lastModifiedBy>
  <cp:lastPrinted>2008-01-10T08:45:56Z</cp:lastPrinted>
  <dcterms:created xsi:type="dcterms:W3CDTF">2003-12-02T07:49:59Z</dcterms:created>
  <dcterms:modified xsi:type="dcterms:W3CDTF">2008-01-10T11:50:02Z</dcterms:modified>
  <cp:category/>
  <cp:version/>
  <cp:contentType/>
  <cp:contentStatus/>
</cp:coreProperties>
</file>