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RK-02-2008-19, př. 1" sheetId="1" r:id="rId1"/>
  </sheets>
  <definedNames>
    <definedName name="_xlnm.Print_Area" localSheetId="0">'RK-02-2008-19, př. 1'!$A$1:$H$27</definedName>
  </definedNames>
  <calcPr fullCalcOnLoad="1"/>
</workbook>
</file>

<file path=xl/sharedStrings.xml><?xml version="1.0" encoding="utf-8"?>
<sst xmlns="http://schemas.openxmlformats.org/spreadsheetml/2006/main" count="63" uniqueCount="62">
  <si>
    <t>Pořadí</t>
  </si>
  <si>
    <t>1.</t>
  </si>
  <si>
    <t>Účel dotace</t>
  </si>
  <si>
    <t>2.</t>
  </si>
  <si>
    <t>Příjemce podpory</t>
  </si>
  <si>
    <t>Výše dotace</t>
  </si>
  <si>
    <t>Přehled vyplacených účelových dotací dle Souhrnné žádosti o proplacení výdajů</t>
  </si>
  <si>
    <t>Počet stran: 1</t>
  </si>
  <si>
    <t>3.</t>
  </si>
  <si>
    <t>4.</t>
  </si>
  <si>
    <t>Financování projektu: CZ.04.1.03/3.3.10.1/0004</t>
  </si>
  <si>
    <t>Financování projektu: CZ.04.1.03/3.3.10.1/0023</t>
  </si>
  <si>
    <t>5.</t>
  </si>
  <si>
    <t>6.</t>
  </si>
  <si>
    <t>Financování projektu: CZ.04.1.03/3.3.10.2/0016</t>
  </si>
  <si>
    <t>Financování projektu: CZ.04.1.03/3.3.10.2/0004</t>
  </si>
  <si>
    <t>7.</t>
  </si>
  <si>
    <t>8.</t>
  </si>
  <si>
    <t>9.</t>
  </si>
  <si>
    <t>Financování projektu: CZ.04.1.03/3.3.10.2/0005</t>
  </si>
  <si>
    <t>Financování projektu: CZ.04.1.03/3.3.10.1/0013</t>
  </si>
  <si>
    <t>Financování projektu: CZ.04.1.03/3.3.10.3/0017</t>
  </si>
  <si>
    <t>Financování projektu: CZ.04.1.03/3.3.10.3/0002</t>
  </si>
  <si>
    <t>Financování projektu: CZ.04.1.03/3.3.10.3/0010</t>
  </si>
  <si>
    <t>Financování projektu: CZ.04.1.03/3.3.10.2/0009</t>
  </si>
  <si>
    <t>Financování projektu: CZ.04.1.03/3.3.10.3/0006</t>
  </si>
  <si>
    <t>10.</t>
  </si>
  <si>
    <t>11.</t>
  </si>
  <si>
    <t>12.</t>
  </si>
  <si>
    <t>13.</t>
  </si>
  <si>
    <t>Financování projektu: CZ.04.1.03/3.3.10.3/0007</t>
  </si>
  <si>
    <t>Financování projektu: CZ.04.1.03/3.3.10.2/0020</t>
  </si>
  <si>
    <t>14.</t>
  </si>
  <si>
    <t>15.</t>
  </si>
  <si>
    <t>16.</t>
  </si>
  <si>
    <t>17.</t>
  </si>
  <si>
    <t>Financování projektu: CZ.04.1.03/3.3.10.1/0001</t>
  </si>
  <si>
    <t>Financování projektu: CZ.04.1.03/3.3.10.3/0004</t>
  </si>
  <si>
    <t>Financování projektu: CZ.04.1.03/3.3.10.3/0012</t>
  </si>
  <si>
    <t>18.</t>
  </si>
  <si>
    <t>Financování projektu: CZ.04.1.03/3.3.10.3/0008</t>
  </si>
  <si>
    <t>Financování projektu: CZ.04.1.03/3.3.10.2/0007</t>
  </si>
  <si>
    <t>M. C. TRITON, s.r.o., IČ 49622005</t>
  </si>
  <si>
    <t>Obchodní akademie Pelhřimov, Jirsíkova 875, IČ 62540068</t>
  </si>
  <si>
    <t>Asistenční centrum, a.s., IČ 63144883</t>
  </si>
  <si>
    <t>EURONEST, s.r.o.</t>
  </si>
  <si>
    <t>Obec Bory</t>
  </si>
  <si>
    <t>EQ Servis s.r.o.</t>
  </si>
  <si>
    <t>Agentura pro evropské projekty a management</t>
  </si>
  <si>
    <t>ABS WYDA, s.r.o.</t>
  </si>
  <si>
    <t>Místní akční skupina Via rustica, občanské sdružení</t>
  </si>
  <si>
    <t>Sdružení hasičů Čech, Moravy a Slezska , Centrum hasičského hnutí Přibyslav</t>
  </si>
  <si>
    <t>Vysoká škola polytechnická Jihlava</t>
  </si>
  <si>
    <t>PhDr. Marie Hermanová - CURATIO</t>
  </si>
  <si>
    <t>Miroslav Přibyl</t>
  </si>
  <si>
    <t>Univerzita Palackého – Právnická fakulta UP</t>
  </si>
  <si>
    <t>AQE advisors, s. r. o.</t>
  </si>
  <si>
    <t>Národní observatoř venkova, o.p.s.</t>
  </si>
  <si>
    <t>Občanské sdružení Golf Club Svratka 1932</t>
  </si>
  <si>
    <t>Žádosti o platbu projektů zahrnuté v souhrnné žádosti za GS</t>
  </si>
  <si>
    <t>Grantové schéma Rozvoj kapacit dalšího profesního vzdělávání</t>
  </si>
  <si>
    <t>RK-02-2008-19,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</si>
</sst>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3" xfId="0" applyNumberForma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4" fontId="0" fillId="0" borderId="3" xfId="0" applyNumberFormat="1" applyBorder="1" applyAlignment="1">
      <alignment wrapText="1"/>
    </xf>
    <xf numFmtId="0" fontId="0" fillId="0" borderId="8" xfId="0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0" borderId="9" xfId="0" applyBorder="1" applyAlignment="1">
      <alignment horizontal="left" wrapText="1"/>
    </xf>
    <xf numFmtId="4" fontId="0" fillId="2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C37" sqref="C37"/>
    </sheetView>
  </sheetViews>
  <sheetFormatPr defaultColWidth="9.00390625" defaultRowHeight="12.75"/>
  <cols>
    <col min="1" max="1" width="6.875" style="0" customWidth="1"/>
    <col min="2" max="2" width="39.875" style="0" customWidth="1"/>
    <col min="3" max="3" width="27.875" style="0" customWidth="1"/>
    <col min="4" max="4" width="11.125" style="0" customWidth="1"/>
    <col min="5" max="5" width="18.125" style="0" customWidth="1"/>
    <col min="6" max="6" width="8.00390625" style="0" customWidth="1"/>
  </cols>
  <sheetData>
    <row r="1" spans="7:13" ht="12.75">
      <c r="G1" s="27" t="s">
        <v>61</v>
      </c>
      <c r="H1" s="27"/>
      <c r="L1" s="27"/>
      <c r="M1" s="27"/>
    </row>
    <row r="2" spans="7:13" ht="12.75">
      <c r="G2" s="28" t="s">
        <v>7</v>
      </c>
      <c r="H2" s="28"/>
      <c r="L2" s="28"/>
      <c r="M2" s="28"/>
    </row>
    <row r="4" spans="1:13" ht="12.75">
      <c r="A4" s="1" t="s">
        <v>6</v>
      </c>
      <c r="L4" s="27"/>
      <c r="M4" s="27"/>
    </row>
    <row r="5" spans="1:13" ht="12.75">
      <c r="A5" s="1" t="s">
        <v>60</v>
      </c>
      <c r="L5" s="19"/>
      <c r="M5" s="19"/>
    </row>
    <row r="6" spans="12:13" ht="13.5" thickBot="1">
      <c r="L6" s="28"/>
      <c r="M6" s="28"/>
    </row>
    <row r="7" spans="1:5" ht="12.75">
      <c r="A7" s="41" t="s">
        <v>0</v>
      </c>
      <c r="B7" s="29" t="s">
        <v>2</v>
      </c>
      <c r="C7" s="29" t="s">
        <v>4</v>
      </c>
      <c r="D7" s="30"/>
      <c r="E7" s="39" t="s">
        <v>5</v>
      </c>
    </row>
    <row r="8" spans="1:5" ht="13.5" thickBot="1">
      <c r="A8" s="42"/>
      <c r="B8" s="31"/>
      <c r="C8" s="31"/>
      <c r="D8" s="32"/>
      <c r="E8" s="40"/>
    </row>
    <row r="9" spans="1:5" ht="13.5" customHeight="1">
      <c r="A9" s="5" t="s">
        <v>1</v>
      </c>
      <c r="B9" s="6" t="s">
        <v>20</v>
      </c>
      <c r="C9" s="36" t="s">
        <v>45</v>
      </c>
      <c r="D9" s="36"/>
      <c r="E9" s="7">
        <f>138724.2+310575</f>
        <v>449299.2</v>
      </c>
    </row>
    <row r="10" spans="1:5" ht="13.5" customHeight="1">
      <c r="A10" s="9" t="s">
        <v>3</v>
      </c>
      <c r="B10" s="10" t="s">
        <v>21</v>
      </c>
      <c r="C10" s="37" t="s">
        <v>46</v>
      </c>
      <c r="D10" s="38"/>
      <c r="E10" s="11">
        <f>313313.36+54647.32</f>
        <v>367960.68</v>
      </c>
    </row>
    <row r="11" spans="1:5" ht="13.5" customHeight="1">
      <c r="A11" s="12" t="s">
        <v>8</v>
      </c>
      <c r="B11" s="13" t="s">
        <v>22</v>
      </c>
      <c r="C11" s="22" t="s">
        <v>47</v>
      </c>
      <c r="D11" s="23"/>
      <c r="E11" s="14">
        <f>122263+99091.52</f>
        <v>221354.52000000002</v>
      </c>
    </row>
    <row r="12" spans="1:5" ht="13.5" customHeight="1">
      <c r="A12" s="3" t="s">
        <v>9</v>
      </c>
      <c r="B12" s="2" t="s">
        <v>23</v>
      </c>
      <c r="C12" s="24" t="s">
        <v>48</v>
      </c>
      <c r="D12" s="24"/>
      <c r="E12" s="4">
        <v>68947.89</v>
      </c>
    </row>
    <row r="13" spans="1:5" ht="13.5" customHeight="1">
      <c r="A13" s="3" t="s">
        <v>12</v>
      </c>
      <c r="B13" s="2" t="s">
        <v>24</v>
      </c>
      <c r="C13" s="24" t="s">
        <v>49</v>
      </c>
      <c r="D13" s="24"/>
      <c r="E13" s="4">
        <f>153500.07+93011.7</f>
        <v>246511.77000000002</v>
      </c>
    </row>
    <row r="14" spans="1:5" ht="25.5" customHeight="1">
      <c r="A14" s="15" t="s">
        <v>13</v>
      </c>
      <c r="B14" s="13" t="s">
        <v>25</v>
      </c>
      <c r="C14" s="22" t="s">
        <v>50</v>
      </c>
      <c r="D14" s="23"/>
      <c r="E14" s="16">
        <v>66098</v>
      </c>
    </row>
    <row r="15" spans="1:5" ht="13.5" customHeight="1">
      <c r="A15" s="15" t="s">
        <v>16</v>
      </c>
      <c r="B15" s="13" t="s">
        <v>30</v>
      </c>
      <c r="C15" s="22" t="s">
        <v>51</v>
      </c>
      <c r="D15" s="23"/>
      <c r="E15" s="16">
        <v>174643.88</v>
      </c>
    </row>
    <row r="16" spans="1:5" ht="13.5" customHeight="1">
      <c r="A16" s="15" t="s">
        <v>17</v>
      </c>
      <c r="B16" s="13" t="s">
        <v>15</v>
      </c>
      <c r="C16" s="20" t="s">
        <v>42</v>
      </c>
      <c r="D16" s="21"/>
      <c r="E16" s="16">
        <f>580537.32+377342.93</f>
        <v>957880.25</v>
      </c>
    </row>
    <row r="17" spans="1:5" ht="13.5" customHeight="1">
      <c r="A17" s="15" t="s">
        <v>18</v>
      </c>
      <c r="B17" s="13" t="s">
        <v>31</v>
      </c>
      <c r="C17" s="22" t="s">
        <v>52</v>
      </c>
      <c r="D17" s="23"/>
      <c r="E17" s="16">
        <v>345169.69</v>
      </c>
    </row>
    <row r="18" spans="1:5" ht="13.5" customHeight="1">
      <c r="A18" s="15" t="s">
        <v>26</v>
      </c>
      <c r="B18" s="13" t="s">
        <v>19</v>
      </c>
      <c r="C18" s="22" t="s">
        <v>53</v>
      </c>
      <c r="D18" s="23"/>
      <c r="E18" s="16">
        <f>438239.02+258057.65</f>
        <v>696296.67</v>
      </c>
    </row>
    <row r="19" spans="1:5" ht="13.5" customHeight="1">
      <c r="A19" s="15" t="s">
        <v>27</v>
      </c>
      <c r="B19" s="13" t="s">
        <v>11</v>
      </c>
      <c r="C19" s="22" t="s">
        <v>54</v>
      </c>
      <c r="D19" s="23"/>
      <c r="E19" s="16">
        <v>306100.01</v>
      </c>
    </row>
    <row r="20" spans="1:5" ht="13.5" customHeight="1">
      <c r="A20" s="15" t="s">
        <v>28</v>
      </c>
      <c r="B20" s="13" t="s">
        <v>10</v>
      </c>
      <c r="C20" s="24" t="s">
        <v>44</v>
      </c>
      <c r="D20" s="24"/>
      <c r="E20" s="16">
        <f>279192.86+108899.53</f>
        <v>388092.39</v>
      </c>
    </row>
    <row r="21" spans="1:5" ht="13.5" customHeight="1">
      <c r="A21" s="15" t="s">
        <v>29</v>
      </c>
      <c r="B21" s="13" t="s">
        <v>36</v>
      </c>
      <c r="C21" s="25" t="s">
        <v>55</v>
      </c>
      <c r="D21" s="26"/>
      <c r="E21" s="16">
        <v>322373.63</v>
      </c>
    </row>
    <row r="22" spans="1:5" ht="13.5" customHeight="1">
      <c r="A22" s="15" t="s">
        <v>32</v>
      </c>
      <c r="B22" s="13" t="s">
        <v>37</v>
      </c>
      <c r="C22" s="22" t="s">
        <v>52</v>
      </c>
      <c r="D22" s="23"/>
      <c r="E22" s="16">
        <f>160202.16+68242.72</f>
        <v>228444.88</v>
      </c>
    </row>
    <row r="23" spans="1:5" ht="13.5" customHeight="1">
      <c r="A23" s="15" t="s">
        <v>33</v>
      </c>
      <c r="B23" s="13" t="s">
        <v>40</v>
      </c>
      <c r="C23" s="22" t="s">
        <v>56</v>
      </c>
      <c r="D23" s="23"/>
      <c r="E23" s="16">
        <v>52317.49</v>
      </c>
    </row>
    <row r="24" spans="1:5" ht="13.5" customHeight="1">
      <c r="A24" s="15" t="s">
        <v>34</v>
      </c>
      <c r="B24" s="13" t="s">
        <v>41</v>
      </c>
      <c r="C24" s="20" t="s">
        <v>57</v>
      </c>
      <c r="D24" s="21"/>
      <c r="E24" s="8">
        <f>231915.75+219025.75</f>
        <v>450941.5</v>
      </c>
    </row>
    <row r="25" spans="1:5" ht="25.5" customHeight="1">
      <c r="A25" s="15" t="s">
        <v>35</v>
      </c>
      <c r="B25" s="13" t="s">
        <v>14</v>
      </c>
      <c r="C25" s="22" t="s">
        <v>43</v>
      </c>
      <c r="D25" s="23"/>
      <c r="E25" s="8">
        <v>501162.4</v>
      </c>
    </row>
    <row r="26" spans="1:5" ht="13.5" customHeight="1" thickBot="1">
      <c r="A26" s="15" t="s">
        <v>39</v>
      </c>
      <c r="B26" s="17" t="s">
        <v>38</v>
      </c>
      <c r="C26" s="43" t="s">
        <v>58</v>
      </c>
      <c r="D26" s="43"/>
      <c r="E26" s="8">
        <v>59491.83</v>
      </c>
    </row>
    <row r="27" spans="1:5" ht="13.5" thickBot="1">
      <c r="A27" s="33" t="s">
        <v>59</v>
      </c>
      <c r="B27" s="34"/>
      <c r="C27" s="34"/>
      <c r="D27" s="35"/>
      <c r="E27" s="18">
        <f>SUM(E9:E26)</f>
        <v>5903086.68</v>
      </c>
    </row>
  </sheetData>
  <mergeCells count="29">
    <mergeCell ref="A27:D27"/>
    <mergeCell ref="G1:H1"/>
    <mergeCell ref="G2:H2"/>
    <mergeCell ref="C9:D9"/>
    <mergeCell ref="C10:D10"/>
    <mergeCell ref="E7:E8"/>
    <mergeCell ref="A7:A8"/>
    <mergeCell ref="B7:B8"/>
    <mergeCell ref="C13:D13"/>
    <mergeCell ref="C26:D26"/>
    <mergeCell ref="C14:D14"/>
    <mergeCell ref="C25:D25"/>
    <mergeCell ref="L1:M1"/>
    <mergeCell ref="L2:M2"/>
    <mergeCell ref="C11:D11"/>
    <mergeCell ref="C12:D12"/>
    <mergeCell ref="C7:D8"/>
    <mergeCell ref="L4:M4"/>
    <mergeCell ref="L6:M6"/>
    <mergeCell ref="C15:D15"/>
    <mergeCell ref="C16:D16"/>
    <mergeCell ref="C17:D17"/>
    <mergeCell ref="C18:D18"/>
    <mergeCell ref="C23:D23"/>
    <mergeCell ref="C24:D24"/>
    <mergeCell ref="C19:D19"/>
    <mergeCell ref="C20:D20"/>
    <mergeCell ref="C22:D22"/>
    <mergeCell ref="C21:D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chrastova</cp:lastModifiedBy>
  <cp:lastPrinted>2008-01-09T14:04:22Z</cp:lastPrinted>
  <dcterms:created xsi:type="dcterms:W3CDTF">2007-06-12T06:36:50Z</dcterms:created>
  <dcterms:modified xsi:type="dcterms:W3CDTF">2008-01-10T08:04:09Z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