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<sst xmlns="http://schemas.openxmlformats.org/spreadsheetml/2006/main" count="82" uniqueCount="61">
  <si>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</si>
  <si>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</si>
  <si>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</si>
  <si>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</si>
  <si>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</si>
  <si>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</si>
  <si>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</si>
  <si>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</si>
  <si>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</si>
  <si>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</si>
  <si>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</si>
  <si>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>Prodej movitého a nem. majetku</t>
  </si>
  <si>
    <t>00055</t>
  </si>
  <si>
    <t xml:space="preserve">Převod nájemného do roku 2008 </t>
  </si>
  <si>
    <t>77751</t>
  </si>
  <si>
    <t xml:space="preserve">Investiční fond - odpisy      </t>
  </si>
  <si>
    <t>99998</t>
  </si>
  <si>
    <t>Převed. prostředky a vl.zdroje</t>
  </si>
  <si>
    <t>99999</t>
  </si>
  <si>
    <t>Celkem bez prostředků z investičního fondu</t>
  </si>
  <si>
    <t>položka 6351</t>
  </si>
  <si>
    <t>Artroskopický systém XION - Ortopedie</t>
  </si>
  <si>
    <t>Dataprojektor pro vizitovací pracoviště</t>
  </si>
  <si>
    <t>Defibrilátory INT, INT amb., ORT JIP, Dětské - 4ks</t>
  </si>
  <si>
    <t>Dialyzační křeslo - dialýza</t>
  </si>
  <si>
    <t>EEG - neurologie</t>
  </si>
  <si>
    <t>Gamadetekční systém pro COS - chirurgie</t>
  </si>
  <si>
    <t>Hlavní router Foxinus Fire Wall</t>
  </si>
  <si>
    <t>Instalace a konfigurace terminál. servru</t>
  </si>
  <si>
    <t>Laminární box pro přípravu radiofarmak</t>
  </si>
  <si>
    <t>Lůžkový monitor ORT JIP 2ks</t>
  </si>
  <si>
    <t>Poštovní server Foxinus SMTP Server RED</t>
  </si>
  <si>
    <t>Rekonstrukce laboratoří - software M-lab + síť.program</t>
  </si>
  <si>
    <t>Rekonstrukce laboratoří - technologická část</t>
  </si>
  <si>
    <t>Rezerva</t>
  </si>
  <si>
    <t>Server (hw)</t>
  </si>
  <si>
    <t>Server pro PACS + licence</t>
  </si>
  <si>
    <t>Skartační stroj pro centrální spisovnu</t>
  </si>
  <si>
    <t>Sonda pro dětské oddělení k přístroji Acuson X300</t>
  </si>
  <si>
    <t>Svářečka pro Centrální operační sály</t>
  </si>
  <si>
    <t>Systém ohřevu pacientů pro COS - Geratherm</t>
  </si>
  <si>
    <t>Upgrade mzdového programu UNICOS Klatovy+hardware</t>
  </si>
  <si>
    <t>Vzduchová vrtačka pro COS</t>
  </si>
  <si>
    <t>Záložní hlavní router</t>
  </si>
  <si>
    <t>CELKEM strojní investice - movitý majetek</t>
  </si>
  <si>
    <t>Nemovitý majetek</t>
  </si>
  <si>
    <t>Pavilon MaD - správní poplatek - stavební povolení</t>
  </si>
  <si>
    <t>Projektová dokumentace - pavilon MaD</t>
  </si>
  <si>
    <t>Přeložka optické sítě</t>
  </si>
  <si>
    <t>Přípojka CZT pro sklad CO včetně montáže</t>
  </si>
  <si>
    <t>Rekonstrukce laboratoří - konz.činnost PD - p.Šprongl</t>
  </si>
  <si>
    <t>Rekonstrukce laboratoří - kopírování proj.dokumentace</t>
  </si>
  <si>
    <t>Rekonstrukce laboratoří - mand.sml. výkon inv.činnosti</t>
  </si>
  <si>
    <t>Rekonstrukce laboratoří - org. soutěže - CPS consulting</t>
  </si>
  <si>
    <t>Rekonstrukce laboratoří - pozastávka PD z roku 2006</t>
  </si>
  <si>
    <t>Rekonstrukce laboratoří - stavební část</t>
  </si>
  <si>
    <t>Rekonstrukce laboratoří - veř.oznámení v ISVZ -poplatek</t>
  </si>
  <si>
    <t>CELKEM stavební investice - nemovitý majetek</t>
  </si>
  <si>
    <t>CELKEM INVESTICE</t>
  </si>
  <si>
    <t>počet stran: 2</t>
  </si>
  <si>
    <t>RK-36-2007-56,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</si>
</sst>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2" borderId="21" xfId="0" applyNumberFormat="1" applyFont="1" applyFill="1" applyBorder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I1" sqref="I1"/>
    </sheetView>
  </sheetViews>
  <sheetFormatPr defaultColWidth="9.00390625" defaultRowHeight="21.75" customHeight="1"/>
  <cols>
    <col min="1" max="1" width="24.00390625" style="29" customWidth="1"/>
    <col min="2" max="10" width="11.75390625" style="1" customWidth="1"/>
    <col min="11" max="16" width="9.125" style="1" customWidth="1"/>
    <col min="17" max="17" width="12.75390625" style="1" customWidth="1"/>
    <col min="18" max="16384" width="9.125" style="1" customWidth="1"/>
  </cols>
  <sheetData>
    <row r="1" spans="1:9" ht="21.75" customHeight="1">
      <c r="A1" s="2" t="s">
        <v>0</v>
      </c>
      <c r="I1" s="2" t="s">
        <v>60</v>
      </c>
    </row>
    <row r="2" spans="1:9" ht="21.75" customHeight="1">
      <c r="A2" s="2" t="s">
        <v>1</v>
      </c>
      <c r="I2" s="2" t="s">
        <v>59</v>
      </c>
    </row>
    <row r="3" ht="5.25" customHeight="1" thickBot="1">
      <c r="A3" s="27"/>
    </row>
    <row r="4" spans="1:10" ht="45.75" customHeight="1">
      <c r="A4" s="30" t="s">
        <v>2</v>
      </c>
      <c r="B4" s="6" t="s">
        <v>17</v>
      </c>
      <c r="C4" s="5" t="s">
        <v>3</v>
      </c>
      <c r="D4" s="3" t="s">
        <v>5</v>
      </c>
      <c r="E4" s="3" t="s">
        <v>7</v>
      </c>
      <c r="F4" s="3" t="s">
        <v>9</v>
      </c>
      <c r="G4" s="3" t="s">
        <v>11</v>
      </c>
      <c r="H4" s="3" t="s">
        <v>13</v>
      </c>
      <c r="I4" s="9" t="s">
        <v>15</v>
      </c>
      <c r="J4" s="6" t="s">
        <v>19</v>
      </c>
    </row>
    <row r="5" spans="1:10" ht="12.75" customHeight="1" thickBot="1">
      <c r="A5" s="31"/>
      <c r="B5" s="8" t="s">
        <v>18</v>
      </c>
      <c r="C5" s="7" t="s">
        <v>4</v>
      </c>
      <c r="D5" s="4" t="s">
        <v>6</v>
      </c>
      <c r="E5" s="4" t="s">
        <v>8</v>
      </c>
      <c r="F5" s="4" t="s">
        <v>10</v>
      </c>
      <c r="G5" s="4" t="s">
        <v>12</v>
      </c>
      <c r="H5" s="4" t="s">
        <v>14</v>
      </c>
      <c r="I5" s="10" t="s">
        <v>16</v>
      </c>
      <c r="J5" s="8" t="s">
        <v>20</v>
      </c>
    </row>
    <row r="6" spans="1:10" ht="10.5" customHeight="1">
      <c r="A6" s="32" t="s">
        <v>21</v>
      </c>
      <c r="B6" s="40">
        <v>1246627</v>
      </c>
      <c r="C6" s="34"/>
      <c r="D6" s="36"/>
      <c r="E6" s="36"/>
      <c r="F6" s="36"/>
      <c r="G6" s="36"/>
      <c r="H6" s="36"/>
      <c r="I6" s="38"/>
      <c r="J6" s="42"/>
    </row>
    <row r="7" spans="1:10" ht="10.5" customHeight="1">
      <c r="A7" s="33"/>
      <c r="B7" s="41"/>
      <c r="C7" s="35"/>
      <c r="D7" s="37"/>
      <c r="E7" s="37"/>
      <c r="F7" s="37"/>
      <c r="G7" s="37"/>
      <c r="H7" s="37"/>
      <c r="I7" s="39"/>
      <c r="J7" s="43"/>
    </row>
    <row r="8" spans="1:10" ht="10.5" customHeight="1">
      <c r="A8" s="44" t="s">
        <v>22</v>
      </c>
      <c r="B8" s="48">
        <v>83560.61</v>
      </c>
      <c r="C8" s="45"/>
      <c r="D8" s="46"/>
      <c r="E8" s="46"/>
      <c r="F8" s="46"/>
      <c r="G8" s="46"/>
      <c r="H8" s="46"/>
      <c r="I8" s="47"/>
      <c r="J8" s="49"/>
    </row>
    <row r="9" spans="1:10" ht="10.5" customHeight="1">
      <c r="A9" s="33"/>
      <c r="B9" s="41"/>
      <c r="C9" s="35"/>
      <c r="D9" s="37"/>
      <c r="E9" s="37"/>
      <c r="F9" s="37"/>
      <c r="G9" s="37"/>
      <c r="H9" s="37"/>
      <c r="I9" s="39"/>
      <c r="J9" s="43"/>
    </row>
    <row r="10" spans="1:10" ht="10.5" customHeight="1">
      <c r="A10" s="44" t="s">
        <v>23</v>
      </c>
      <c r="B10" s="48">
        <v>415485</v>
      </c>
      <c r="C10" s="45"/>
      <c r="D10" s="46"/>
      <c r="E10" s="46"/>
      <c r="F10" s="46"/>
      <c r="G10" s="46"/>
      <c r="H10" s="46"/>
      <c r="I10" s="47"/>
      <c r="J10" s="49"/>
    </row>
    <row r="11" spans="1:10" ht="10.5" customHeight="1">
      <c r="A11" s="33"/>
      <c r="B11" s="41"/>
      <c r="C11" s="35"/>
      <c r="D11" s="37"/>
      <c r="E11" s="37"/>
      <c r="F11" s="37"/>
      <c r="G11" s="37"/>
      <c r="H11" s="37"/>
      <c r="I11" s="39"/>
      <c r="J11" s="43"/>
    </row>
    <row r="12" spans="1:10" ht="10.5" customHeight="1">
      <c r="A12" s="44" t="s">
        <v>24</v>
      </c>
      <c r="B12" s="20">
        <v>100000</v>
      </c>
      <c r="C12" s="17"/>
      <c r="D12" s="16"/>
      <c r="E12" s="16"/>
      <c r="F12" s="16"/>
      <c r="G12" s="16"/>
      <c r="H12" s="16"/>
      <c r="I12" s="19"/>
      <c r="J12" s="21"/>
    </row>
    <row r="13" spans="1:10" ht="10.5" customHeight="1">
      <c r="A13" s="33"/>
      <c r="B13" s="13">
        <v>99500</v>
      </c>
      <c r="C13" s="12"/>
      <c r="D13" s="11"/>
      <c r="E13" s="11"/>
      <c r="F13" s="11"/>
      <c r="G13" s="11"/>
      <c r="H13" s="11"/>
      <c r="I13" s="14"/>
      <c r="J13" s="15"/>
    </row>
    <row r="14" spans="1:10" ht="10.5" customHeight="1">
      <c r="A14" s="44" t="s">
        <v>25</v>
      </c>
      <c r="B14" s="48">
        <v>0</v>
      </c>
      <c r="C14" s="45"/>
      <c r="D14" s="46"/>
      <c r="E14" s="46"/>
      <c r="F14" s="46"/>
      <c r="G14" s="46"/>
      <c r="H14" s="46"/>
      <c r="I14" s="47"/>
      <c r="J14" s="49"/>
    </row>
    <row r="15" spans="1:10" ht="10.5" customHeight="1">
      <c r="A15" s="33"/>
      <c r="B15" s="41"/>
      <c r="C15" s="35"/>
      <c r="D15" s="37"/>
      <c r="E15" s="37"/>
      <c r="F15" s="37"/>
      <c r="G15" s="37"/>
      <c r="H15" s="37"/>
      <c r="I15" s="39"/>
      <c r="J15" s="43"/>
    </row>
    <row r="16" spans="1:10" ht="10.5" customHeight="1">
      <c r="A16" s="44" t="s">
        <v>26</v>
      </c>
      <c r="B16" s="18"/>
      <c r="C16" s="17"/>
      <c r="D16" s="22">
        <v>0</v>
      </c>
      <c r="E16" s="16"/>
      <c r="F16" s="16"/>
      <c r="G16" s="16"/>
      <c r="H16" s="16"/>
      <c r="I16" s="19"/>
      <c r="J16" s="21">
        <v>0</v>
      </c>
    </row>
    <row r="17" spans="1:10" ht="10.5" customHeight="1">
      <c r="A17" s="33"/>
      <c r="B17" s="13"/>
      <c r="C17" s="12"/>
      <c r="D17" s="11">
        <v>155000</v>
      </c>
      <c r="E17" s="11"/>
      <c r="F17" s="11"/>
      <c r="G17" s="11"/>
      <c r="H17" s="11"/>
      <c r="I17" s="14"/>
      <c r="J17" s="15">
        <v>155000</v>
      </c>
    </row>
    <row r="18" spans="1:10" ht="10.5" customHeight="1">
      <c r="A18" s="44" t="s">
        <v>27</v>
      </c>
      <c r="B18" s="48"/>
      <c r="C18" s="45"/>
      <c r="D18" s="46">
        <v>186592</v>
      </c>
      <c r="E18" s="46"/>
      <c r="F18" s="46"/>
      <c r="G18" s="46"/>
      <c r="H18" s="46"/>
      <c r="I18" s="47"/>
      <c r="J18" s="49">
        <v>186592</v>
      </c>
    </row>
    <row r="19" spans="1:10" ht="10.5" customHeight="1">
      <c r="A19" s="33"/>
      <c r="B19" s="41"/>
      <c r="C19" s="35"/>
      <c r="D19" s="37"/>
      <c r="E19" s="37"/>
      <c r="F19" s="37"/>
      <c r="G19" s="37"/>
      <c r="H19" s="37"/>
      <c r="I19" s="39"/>
      <c r="J19" s="43"/>
    </row>
    <row r="20" spans="1:10" ht="10.5" customHeight="1">
      <c r="A20" s="44" t="s">
        <v>28</v>
      </c>
      <c r="B20" s="20">
        <v>0</v>
      </c>
      <c r="C20" s="17"/>
      <c r="D20" s="22">
        <v>0</v>
      </c>
      <c r="E20" s="16"/>
      <c r="F20" s="16"/>
      <c r="G20" s="16"/>
      <c r="H20" s="16"/>
      <c r="I20" s="19"/>
      <c r="J20" s="21">
        <v>0</v>
      </c>
    </row>
    <row r="21" spans="1:10" ht="10.5" customHeight="1">
      <c r="A21" s="33"/>
      <c r="B21" s="13">
        <v>48812</v>
      </c>
      <c r="C21" s="12"/>
      <c r="D21" s="11">
        <v>44484</v>
      </c>
      <c r="E21" s="11"/>
      <c r="F21" s="11"/>
      <c r="G21" s="11"/>
      <c r="H21" s="11"/>
      <c r="I21" s="14"/>
      <c r="J21" s="15">
        <v>44484</v>
      </c>
    </row>
    <row r="22" spans="1:10" ht="10.5" customHeight="1">
      <c r="A22" s="44" t="s">
        <v>29</v>
      </c>
      <c r="B22" s="48">
        <v>977899.9</v>
      </c>
      <c r="C22" s="45"/>
      <c r="D22" s="46"/>
      <c r="E22" s="46"/>
      <c r="F22" s="46"/>
      <c r="G22" s="46"/>
      <c r="H22" s="46"/>
      <c r="I22" s="47"/>
      <c r="J22" s="49"/>
    </row>
    <row r="23" spans="1:10" ht="10.5" customHeight="1">
      <c r="A23" s="33"/>
      <c r="B23" s="41"/>
      <c r="C23" s="35"/>
      <c r="D23" s="37"/>
      <c r="E23" s="37"/>
      <c r="F23" s="37"/>
      <c r="G23" s="37"/>
      <c r="H23" s="37"/>
      <c r="I23" s="39"/>
      <c r="J23" s="43"/>
    </row>
    <row r="24" spans="1:10" ht="10.5" customHeight="1">
      <c r="A24" s="44" t="s">
        <v>30</v>
      </c>
      <c r="B24" s="48">
        <v>247800</v>
      </c>
      <c r="C24" s="45"/>
      <c r="D24" s="46"/>
      <c r="E24" s="46"/>
      <c r="F24" s="46"/>
      <c r="G24" s="46"/>
      <c r="H24" s="46"/>
      <c r="I24" s="47"/>
      <c r="J24" s="49"/>
    </row>
    <row r="25" spans="1:10" ht="10.5" customHeight="1">
      <c r="A25" s="33"/>
      <c r="B25" s="41"/>
      <c r="C25" s="35"/>
      <c r="D25" s="37"/>
      <c r="E25" s="37"/>
      <c r="F25" s="37"/>
      <c r="G25" s="37"/>
      <c r="H25" s="37"/>
      <c r="I25" s="39"/>
      <c r="J25" s="43"/>
    </row>
    <row r="26" spans="1:10" ht="10.5" customHeight="1">
      <c r="A26" s="44" t="s">
        <v>31</v>
      </c>
      <c r="B26" s="48"/>
      <c r="C26" s="45"/>
      <c r="D26" s="46">
        <v>107278.5</v>
      </c>
      <c r="E26" s="46"/>
      <c r="F26" s="46"/>
      <c r="G26" s="46"/>
      <c r="H26" s="46"/>
      <c r="I26" s="47"/>
      <c r="J26" s="49">
        <v>107278.5</v>
      </c>
    </row>
    <row r="27" spans="1:10" ht="10.5" customHeight="1">
      <c r="A27" s="33"/>
      <c r="B27" s="41"/>
      <c r="C27" s="35"/>
      <c r="D27" s="37"/>
      <c r="E27" s="37"/>
      <c r="F27" s="37"/>
      <c r="G27" s="37"/>
      <c r="H27" s="37"/>
      <c r="I27" s="39"/>
      <c r="J27" s="43"/>
    </row>
    <row r="28" spans="1:10" ht="10.5" customHeight="1">
      <c r="A28" s="44" t="s">
        <v>32</v>
      </c>
      <c r="B28" s="48"/>
      <c r="C28" s="45"/>
      <c r="D28" s="46">
        <v>300298</v>
      </c>
      <c r="E28" s="46"/>
      <c r="F28" s="46"/>
      <c r="G28" s="46"/>
      <c r="H28" s="46"/>
      <c r="I28" s="47"/>
      <c r="J28" s="49">
        <v>300298</v>
      </c>
    </row>
    <row r="29" spans="1:10" ht="10.5" customHeight="1">
      <c r="A29" s="33"/>
      <c r="B29" s="41"/>
      <c r="C29" s="35"/>
      <c r="D29" s="37"/>
      <c r="E29" s="37"/>
      <c r="F29" s="37"/>
      <c r="G29" s="37"/>
      <c r="H29" s="37"/>
      <c r="I29" s="39"/>
      <c r="J29" s="43"/>
    </row>
    <row r="30" spans="1:10" ht="10.5" customHeight="1">
      <c r="A30" s="44" t="s">
        <v>33</v>
      </c>
      <c r="B30" s="48"/>
      <c r="C30" s="45">
        <v>1557000</v>
      </c>
      <c r="D30" s="46">
        <v>20802210.9</v>
      </c>
      <c r="E30" s="46"/>
      <c r="F30" s="46"/>
      <c r="G30" s="46"/>
      <c r="H30" s="46"/>
      <c r="I30" s="47"/>
      <c r="J30" s="49">
        <v>22359210.9</v>
      </c>
    </row>
    <row r="31" spans="1:10" ht="10.5" customHeight="1">
      <c r="A31" s="33"/>
      <c r="B31" s="41"/>
      <c r="C31" s="35"/>
      <c r="D31" s="37"/>
      <c r="E31" s="37"/>
      <c r="F31" s="37"/>
      <c r="G31" s="37"/>
      <c r="H31" s="37"/>
      <c r="I31" s="39"/>
      <c r="J31" s="43"/>
    </row>
    <row r="32" spans="1:10" ht="10.5" customHeight="1">
      <c r="A32" s="44" t="s">
        <v>34</v>
      </c>
      <c r="B32" s="18">
        <v>0</v>
      </c>
      <c r="C32" s="17"/>
      <c r="D32" s="22">
        <v>558654.02</v>
      </c>
      <c r="E32" s="16">
        <v>0</v>
      </c>
      <c r="F32" s="16"/>
      <c r="G32" s="16">
        <v>7270</v>
      </c>
      <c r="H32" s="22">
        <v>0</v>
      </c>
      <c r="I32" s="19"/>
      <c r="J32" s="21">
        <f>558654.02+G32</f>
        <v>565924.02</v>
      </c>
    </row>
    <row r="33" spans="1:10" ht="10.5" customHeight="1">
      <c r="A33" s="33"/>
      <c r="B33" s="13"/>
      <c r="C33" s="12"/>
      <c r="D33" s="11">
        <v>0</v>
      </c>
      <c r="E33" s="11"/>
      <c r="F33" s="11"/>
      <c r="G33" s="11"/>
      <c r="H33" s="11">
        <v>73165.02</v>
      </c>
      <c r="I33" s="14"/>
      <c r="J33" s="15">
        <f>73165.02+G32</f>
        <v>80435.02</v>
      </c>
    </row>
    <row r="34" spans="1:10" ht="10.5" customHeight="1">
      <c r="A34" s="44" t="s">
        <v>35</v>
      </c>
      <c r="B34" s="18"/>
      <c r="C34" s="17"/>
      <c r="D34" s="22">
        <v>0</v>
      </c>
      <c r="E34" s="16"/>
      <c r="F34" s="16"/>
      <c r="G34" s="16"/>
      <c r="H34" s="16"/>
      <c r="I34" s="19"/>
      <c r="J34" s="21">
        <v>0</v>
      </c>
    </row>
    <row r="35" spans="1:10" ht="10.5" customHeight="1">
      <c r="A35" s="33"/>
      <c r="B35" s="13"/>
      <c r="C35" s="12"/>
      <c r="D35" s="11">
        <v>109999</v>
      </c>
      <c r="E35" s="11"/>
      <c r="F35" s="11"/>
      <c r="G35" s="11"/>
      <c r="H35" s="11"/>
      <c r="I35" s="14"/>
      <c r="J35" s="15">
        <v>109999</v>
      </c>
    </row>
    <row r="36" spans="1:10" ht="10.5" customHeight="1">
      <c r="A36" s="44" t="s">
        <v>36</v>
      </c>
      <c r="B36" s="48">
        <v>80064.19</v>
      </c>
      <c r="C36" s="45"/>
      <c r="D36" s="46">
        <v>171571.52</v>
      </c>
      <c r="E36" s="46">
        <v>89614.29</v>
      </c>
      <c r="F36" s="46"/>
      <c r="G36" s="46"/>
      <c r="H36" s="46"/>
      <c r="I36" s="47"/>
      <c r="J36" s="49">
        <v>261185.81</v>
      </c>
    </row>
    <row r="37" spans="1:10" ht="10.5" customHeight="1">
      <c r="A37" s="33"/>
      <c r="B37" s="41"/>
      <c r="C37" s="35"/>
      <c r="D37" s="37"/>
      <c r="E37" s="37"/>
      <c r="F37" s="37"/>
      <c r="G37" s="37"/>
      <c r="H37" s="37"/>
      <c r="I37" s="39"/>
      <c r="J37" s="43"/>
    </row>
    <row r="38" spans="1:10" ht="10.5" customHeight="1">
      <c r="A38" s="44" t="s">
        <v>37</v>
      </c>
      <c r="B38" s="20">
        <v>84000</v>
      </c>
      <c r="C38" s="17"/>
      <c r="D38" s="16"/>
      <c r="E38" s="16"/>
      <c r="F38" s="16"/>
      <c r="G38" s="16"/>
      <c r="H38" s="16"/>
      <c r="I38" s="19"/>
      <c r="J38" s="21"/>
    </row>
    <row r="39" spans="1:10" ht="10.5" customHeight="1">
      <c r="A39" s="33"/>
      <c r="B39" s="13">
        <v>83288</v>
      </c>
      <c r="C39" s="12"/>
      <c r="D39" s="11"/>
      <c r="E39" s="11"/>
      <c r="F39" s="11"/>
      <c r="G39" s="11"/>
      <c r="H39" s="11"/>
      <c r="I39" s="14"/>
      <c r="J39" s="15"/>
    </row>
    <row r="40" spans="1:10" ht="10.5" customHeight="1">
      <c r="A40" s="44" t="s">
        <v>38</v>
      </c>
      <c r="B40" s="18"/>
      <c r="C40" s="17"/>
      <c r="D40" s="22">
        <v>0</v>
      </c>
      <c r="E40" s="16"/>
      <c r="F40" s="16"/>
      <c r="G40" s="16"/>
      <c r="H40" s="16"/>
      <c r="I40" s="19"/>
      <c r="J40" s="21">
        <v>0</v>
      </c>
    </row>
    <row r="41" spans="1:10" ht="10.5" customHeight="1">
      <c r="A41" s="33"/>
      <c r="B41" s="13"/>
      <c r="C41" s="12"/>
      <c r="D41" s="11">
        <v>194006</v>
      </c>
      <c r="E41" s="11"/>
      <c r="F41" s="11"/>
      <c r="G41" s="11"/>
      <c r="H41" s="11"/>
      <c r="I41" s="14"/>
      <c r="J41" s="15">
        <v>194006</v>
      </c>
    </row>
    <row r="42" spans="1:10" ht="10.5" customHeight="1">
      <c r="A42" s="44" t="s">
        <v>39</v>
      </c>
      <c r="B42" s="48"/>
      <c r="C42" s="45"/>
      <c r="D42" s="46"/>
      <c r="E42" s="46">
        <v>85969.2</v>
      </c>
      <c r="F42" s="46"/>
      <c r="G42" s="46"/>
      <c r="H42" s="46"/>
      <c r="I42" s="47"/>
      <c r="J42" s="49">
        <v>85969.2</v>
      </c>
    </row>
    <row r="43" spans="1:10" ht="10.5" customHeight="1">
      <c r="A43" s="33"/>
      <c r="B43" s="41"/>
      <c r="C43" s="35"/>
      <c r="D43" s="37"/>
      <c r="E43" s="37"/>
      <c r="F43" s="37"/>
      <c r="G43" s="37"/>
      <c r="H43" s="37"/>
      <c r="I43" s="39"/>
      <c r="J43" s="43"/>
    </row>
    <row r="44" spans="1:10" ht="10.5" customHeight="1">
      <c r="A44" s="44" t="s">
        <v>40</v>
      </c>
      <c r="B44" s="48">
        <v>78120</v>
      </c>
      <c r="C44" s="45"/>
      <c r="D44" s="46"/>
      <c r="E44" s="46"/>
      <c r="F44" s="46"/>
      <c r="G44" s="46"/>
      <c r="H44" s="46"/>
      <c r="I44" s="47"/>
      <c r="J44" s="49"/>
    </row>
    <row r="45" spans="1:10" ht="10.5" customHeight="1">
      <c r="A45" s="33"/>
      <c r="B45" s="41"/>
      <c r="C45" s="35"/>
      <c r="D45" s="37"/>
      <c r="E45" s="37"/>
      <c r="F45" s="37"/>
      <c r="G45" s="37"/>
      <c r="H45" s="37"/>
      <c r="I45" s="39"/>
      <c r="J45" s="43"/>
    </row>
    <row r="46" spans="1:10" ht="10.5" customHeight="1">
      <c r="A46" s="44" t="s">
        <v>41</v>
      </c>
      <c r="B46" s="18"/>
      <c r="C46" s="17"/>
      <c r="D46" s="22">
        <v>300000</v>
      </c>
      <c r="E46" s="16"/>
      <c r="F46" s="16"/>
      <c r="G46" s="16"/>
      <c r="H46" s="22">
        <v>0</v>
      </c>
      <c r="I46" s="19"/>
      <c r="J46" s="21">
        <v>300000</v>
      </c>
    </row>
    <row r="47" spans="1:10" ht="10.5" customHeight="1">
      <c r="A47" s="33"/>
      <c r="B47" s="13"/>
      <c r="C47" s="12"/>
      <c r="D47" s="11">
        <v>0</v>
      </c>
      <c r="E47" s="11"/>
      <c r="F47" s="11"/>
      <c r="G47" s="11"/>
      <c r="H47" s="11">
        <v>300000</v>
      </c>
      <c r="I47" s="14"/>
      <c r="J47" s="15">
        <v>300000</v>
      </c>
    </row>
    <row r="48" spans="1:10" ht="10.5" customHeight="1">
      <c r="A48" s="44" t="s">
        <v>42</v>
      </c>
      <c r="B48" s="48">
        <v>168573.3</v>
      </c>
      <c r="C48" s="45"/>
      <c r="D48" s="46"/>
      <c r="E48" s="46"/>
      <c r="F48" s="46"/>
      <c r="G48" s="46"/>
      <c r="H48" s="46"/>
      <c r="I48" s="47"/>
      <c r="J48" s="49"/>
    </row>
    <row r="49" spans="1:10" ht="10.5" customHeight="1">
      <c r="A49" s="33"/>
      <c r="B49" s="41"/>
      <c r="C49" s="35"/>
      <c r="D49" s="37"/>
      <c r="E49" s="37"/>
      <c r="F49" s="37"/>
      <c r="G49" s="37"/>
      <c r="H49" s="37"/>
      <c r="I49" s="39"/>
      <c r="J49" s="43"/>
    </row>
    <row r="50" spans="1:10" ht="10.5" customHeight="1">
      <c r="A50" s="44" t="s">
        <v>43</v>
      </c>
      <c r="B50" s="48"/>
      <c r="C50" s="45"/>
      <c r="D50" s="46">
        <v>51170</v>
      </c>
      <c r="E50" s="46"/>
      <c r="F50" s="46"/>
      <c r="G50" s="46"/>
      <c r="H50" s="46"/>
      <c r="I50" s="47"/>
      <c r="J50" s="49">
        <v>51170</v>
      </c>
    </row>
    <row r="51" spans="1:10" ht="10.5" customHeight="1" thickBot="1">
      <c r="A51" s="50"/>
      <c r="B51" s="54"/>
      <c r="C51" s="51"/>
      <c r="D51" s="52"/>
      <c r="E51" s="52"/>
      <c r="F51" s="52"/>
      <c r="G51" s="52"/>
      <c r="H51" s="52"/>
      <c r="I51" s="53"/>
      <c r="J51" s="55"/>
    </row>
    <row r="52" spans="1:10" ht="21.75" customHeight="1" thickBot="1">
      <c r="A52" s="28" t="s">
        <v>44</v>
      </c>
      <c r="B52" s="25">
        <v>3482130</v>
      </c>
      <c r="C52" s="24">
        <v>1557000</v>
      </c>
      <c r="D52" s="23">
        <v>22477774.94</v>
      </c>
      <c r="E52" s="23">
        <v>175583.49</v>
      </c>
      <c r="F52" s="23"/>
      <c r="G52" s="23">
        <f>+G32</f>
        <v>7270</v>
      </c>
      <c r="H52" s="23">
        <v>0</v>
      </c>
      <c r="I52" s="26"/>
      <c r="J52" s="25">
        <f>24210358.43+G52</f>
        <v>24217628.43</v>
      </c>
    </row>
    <row r="53" spans="1:10" ht="21.75" customHeight="1" thickBot="1">
      <c r="A53" s="28" t="s">
        <v>44</v>
      </c>
      <c r="B53" s="25">
        <v>3529730</v>
      </c>
      <c r="C53" s="24">
        <v>1557000</v>
      </c>
      <c r="D53" s="23">
        <v>22122609.92</v>
      </c>
      <c r="E53" s="23">
        <v>175583.49</v>
      </c>
      <c r="F53" s="23"/>
      <c r="G53" s="23">
        <f>+G32</f>
        <v>7270</v>
      </c>
      <c r="H53" s="23">
        <v>373165.02</v>
      </c>
      <c r="I53" s="26"/>
      <c r="J53" s="25">
        <f>24228358.43+G53</f>
        <v>24235628.43</v>
      </c>
    </row>
    <row r="54" ht="3" customHeight="1" thickBot="1"/>
    <row r="55" spans="1:10" ht="45" customHeight="1">
      <c r="A55" s="30" t="s">
        <v>45</v>
      </c>
      <c r="B55" s="6" t="s">
        <v>17</v>
      </c>
      <c r="C55" s="5" t="s">
        <v>3</v>
      </c>
      <c r="D55" s="3" t="s">
        <v>5</v>
      </c>
      <c r="E55" s="3" t="s">
        <v>7</v>
      </c>
      <c r="F55" s="3" t="s">
        <v>9</v>
      </c>
      <c r="G55" s="3" t="s">
        <v>11</v>
      </c>
      <c r="H55" s="3" t="s">
        <v>13</v>
      </c>
      <c r="I55" s="9" t="s">
        <v>15</v>
      </c>
      <c r="J55" s="6" t="s">
        <v>19</v>
      </c>
    </row>
    <row r="56" spans="1:10" ht="13.5" customHeight="1" thickBot="1">
      <c r="A56" s="31"/>
      <c r="B56" s="8" t="s">
        <v>18</v>
      </c>
      <c r="C56" s="7" t="s">
        <v>4</v>
      </c>
      <c r="D56" s="4" t="s">
        <v>6</v>
      </c>
      <c r="E56" s="4" t="s">
        <v>8</v>
      </c>
      <c r="F56" s="4" t="s">
        <v>10</v>
      </c>
      <c r="G56" s="4" t="s">
        <v>12</v>
      </c>
      <c r="H56" s="4" t="s">
        <v>14</v>
      </c>
      <c r="I56" s="10" t="s">
        <v>16</v>
      </c>
      <c r="J56" s="8" t="s">
        <v>20</v>
      </c>
    </row>
    <row r="57" spans="1:10" ht="10.5" customHeight="1">
      <c r="A57" s="32" t="s">
        <v>46</v>
      </c>
      <c r="B57" s="40"/>
      <c r="C57" s="34"/>
      <c r="D57" s="36">
        <v>3000</v>
      </c>
      <c r="E57" s="36"/>
      <c r="F57" s="36"/>
      <c r="G57" s="36"/>
      <c r="H57" s="36"/>
      <c r="I57" s="38"/>
      <c r="J57" s="42">
        <v>3000</v>
      </c>
    </row>
    <row r="58" spans="1:10" ht="10.5" customHeight="1">
      <c r="A58" s="33"/>
      <c r="B58" s="41"/>
      <c r="C58" s="35"/>
      <c r="D58" s="37"/>
      <c r="E58" s="37"/>
      <c r="F58" s="37"/>
      <c r="G58" s="37"/>
      <c r="H58" s="37"/>
      <c r="I58" s="39"/>
      <c r="J58" s="43"/>
    </row>
    <row r="59" spans="1:10" ht="10.5" customHeight="1">
      <c r="A59" s="44" t="s">
        <v>47</v>
      </c>
      <c r="B59" s="20">
        <v>2261000</v>
      </c>
      <c r="C59" s="17"/>
      <c r="D59" s="16"/>
      <c r="E59" s="16"/>
      <c r="F59" s="16"/>
      <c r="G59" s="16"/>
      <c r="H59" s="16"/>
      <c r="I59" s="19"/>
      <c r="J59" s="21"/>
    </row>
    <row r="60" spans="1:10" ht="10.5" customHeight="1">
      <c r="A60" s="33"/>
      <c r="B60" s="13">
        <v>2213400</v>
      </c>
      <c r="C60" s="12"/>
      <c r="D60" s="11"/>
      <c r="E60" s="11"/>
      <c r="F60" s="11"/>
      <c r="G60" s="11"/>
      <c r="H60" s="11"/>
      <c r="I60" s="14"/>
      <c r="J60" s="15"/>
    </row>
    <row r="61" spans="1:10" ht="10.5" customHeight="1">
      <c r="A61" s="44" t="s">
        <v>48</v>
      </c>
      <c r="B61" s="48"/>
      <c r="C61" s="45"/>
      <c r="D61" s="46">
        <v>72133</v>
      </c>
      <c r="E61" s="46"/>
      <c r="F61" s="46"/>
      <c r="G61" s="46"/>
      <c r="H61" s="46"/>
      <c r="I61" s="47"/>
      <c r="J61" s="49">
        <v>72133</v>
      </c>
    </row>
    <row r="62" spans="1:10" ht="10.5" customHeight="1">
      <c r="A62" s="33"/>
      <c r="B62" s="41"/>
      <c r="C62" s="35"/>
      <c r="D62" s="37"/>
      <c r="E62" s="37"/>
      <c r="F62" s="37"/>
      <c r="G62" s="37"/>
      <c r="H62" s="37"/>
      <c r="I62" s="39"/>
      <c r="J62" s="43"/>
    </row>
    <row r="63" spans="1:10" ht="10.5" customHeight="1">
      <c r="A63" s="44" t="s">
        <v>49</v>
      </c>
      <c r="B63" s="48">
        <v>74970</v>
      </c>
      <c r="C63" s="45"/>
      <c r="D63" s="46">
        <v>337960</v>
      </c>
      <c r="E63" s="46"/>
      <c r="F63" s="46"/>
      <c r="G63" s="46"/>
      <c r="H63" s="46"/>
      <c r="I63" s="47"/>
      <c r="J63" s="49">
        <v>337960</v>
      </c>
    </row>
    <row r="64" spans="1:10" ht="10.5" customHeight="1">
      <c r="A64" s="33"/>
      <c r="B64" s="41"/>
      <c r="C64" s="35"/>
      <c r="D64" s="37"/>
      <c r="E64" s="37"/>
      <c r="F64" s="37"/>
      <c r="G64" s="37"/>
      <c r="H64" s="37"/>
      <c r="I64" s="39"/>
      <c r="J64" s="43"/>
    </row>
    <row r="65" spans="1:10" ht="10.5" customHeight="1">
      <c r="A65" s="44" t="s">
        <v>50</v>
      </c>
      <c r="B65" s="18"/>
      <c r="C65" s="17"/>
      <c r="D65" s="22">
        <v>45000</v>
      </c>
      <c r="E65" s="16"/>
      <c r="F65" s="16"/>
      <c r="G65" s="16"/>
      <c r="H65" s="16"/>
      <c r="I65" s="19"/>
      <c r="J65" s="21">
        <v>45000</v>
      </c>
    </row>
    <row r="66" spans="1:10" ht="10.5" customHeight="1">
      <c r="A66" s="33"/>
      <c r="B66" s="13"/>
      <c r="C66" s="12"/>
      <c r="D66" s="11">
        <v>27000</v>
      </c>
      <c r="E66" s="11"/>
      <c r="F66" s="11"/>
      <c r="G66" s="11"/>
      <c r="H66" s="11"/>
      <c r="I66" s="14"/>
      <c r="J66" s="15">
        <v>27000</v>
      </c>
    </row>
    <row r="67" spans="1:10" ht="10.5" customHeight="1">
      <c r="A67" s="44" t="s">
        <v>51</v>
      </c>
      <c r="B67" s="48"/>
      <c r="C67" s="45"/>
      <c r="D67" s="46"/>
      <c r="E67" s="46">
        <v>10500</v>
      </c>
      <c r="F67" s="46"/>
      <c r="G67" s="46"/>
      <c r="H67" s="46"/>
      <c r="I67" s="47"/>
      <c r="J67" s="49">
        <v>10500</v>
      </c>
    </row>
    <row r="68" spans="1:10" ht="10.5" customHeight="1">
      <c r="A68" s="33"/>
      <c r="B68" s="41"/>
      <c r="C68" s="35"/>
      <c r="D68" s="37"/>
      <c r="E68" s="37"/>
      <c r="F68" s="37"/>
      <c r="G68" s="37"/>
      <c r="H68" s="37"/>
      <c r="I68" s="39"/>
      <c r="J68" s="43"/>
    </row>
    <row r="69" spans="1:10" ht="10.5" customHeight="1">
      <c r="A69" s="44" t="s">
        <v>52</v>
      </c>
      <c r="B69" s="48"/>
      <c r="C69" s="45"/>
      <c r="D69" s="46">
        <v>273000</v>
      </c>
      <c r="E69" s="46"/>
      <c r="F69" s="46"/>
      <c r="G69" s="46"/>
      <c r="H69" s="46"/>
      <c r="I69" s="47"/>
      <c r="J69" s="49">
        <v>273000</v>
      </c>
    </row>
    <row r="70" spans="1:10" ht="10.5" customHeight="1">
      <c r="A70" s="33"/>
      <c r="B70" s="41"/>
      <c r="C70" s="35"/>
      <c r="D70" s="37"/>
      <c r="E70" s="37"/>
      <c r="F70" s="37"/>
      <c r="G70" s="37"/>
      <c r="H70" s="37"/>
      <c r="I70" s="39"/>
      <c r="J70" s="43"/>
    </row>
    <row r="71" spans="1:10" ht="10.5" customHeight="1">
      <c r="A71" s="44" t="s">
        <v>53</v>
      </c>
      <c r="B71" s="48"/>
      <c r="C71" s="45"/>
      <c r="D71" s="46">
        <v>47600</v>
      </c>
      <c r="E71" s="46"/>
      <c r="F71" s="46"/>
      <c r="G71" s="46"/>
      <c r="H71" s="46"/>
      <c r="I71" s="47"/>
      <c r="J71" s="49">
        <v>47600</v>
      </c>
    </row>
    <row r="72" spans="1:10" ht="10.5" customHeight="1">
      <c r="A72" s="33"/>
      <c r="B72" s="41"/>
      <c r="C72" s="35"/>
      <c r="D72" s="37"/>
      <c r="E72" s="37"/>
      <c r="F72" s="37"/>
      <c r="G72" s="37"/>
      <c r="H72" s="37"/>
      <c r="I72" s="39"/>
      <c r="J72" s="43"/>
    </row>
    <row r="73" spans="1:10" ht="10.5" customHeight="1">
      <c r="A73" s="44" t="s">
        <v>54</v>
      </c>
      <c r="B73" s="18"/>
      <c r="C73" s="17"/>
      <c r="D73" s="22">
        <v>155890</v>
      </c>
      <c r="E73" s="16"/>
      <c r="F73" s="16"/>
      <c r="G73" s="16"/>
      <c r="H73" s="22">
        <v>0</v>
      </c>
      <c r="I73" s="19"/>
      <c r="J73" s="21">
        <v>155890</v>
      </c>
    </row>
    <row r="74" spans="1:10" ht="10.5" customHeight="1">
      <c r="A74" s="33"/>
      <c r="B74" s="13"/>
      <c r="C74" s="12"/>
      <c r="D74" s="11">
        <v>0</v>
      </c>
      <c r="E74" s="11"/>
      <c r="F74" s="11"/>
      <c r="G74" s="11"/>
      <c r="H74" s="11">
        <v>155890</v>
      </c>
      <c r="I74" s="14"/>
      <c r="J74" s="15">
        <v>155890</v>
      </c>
    </row>
    <row r="75" spans="1:10" ht="10.5" customHeight="1">
      <c r="A75" s="44" t="s">
        <v>55</v>
      </c>
      <c r="B75" s="18">
        <v>13046515.72</v>
      </c>
      <c r="C75" s="17"/>
      <c r="D75" s="16">
        <v>987642.06</v>
      </c>
      <c r="E75" s="16"/>
      <c r="F75" s="16">
        <v>15542000</v>
      </c>
      <c r="G75" s="22">
        <v>0</v>
      </c>
      <c r="H75" s="16"/>
      <c r="I75" s="19">
        <v>3000000</v>
      </c>
      <c r="J75" s="21">
        <v>16529642.06</v>
      </c>
    </row>
    <row r="76" spans="1:10" ht="10.5" customHeight="1">
      <c r="A76" s="33"/>
      <c r="B76" s="13"/>
      <c r="C76" s="12"/>
      <c r="D76" s="11"/>
      <c r="E76" s="11"/>
      <c r="F76" s="11"/>
      <c r="G76" s="11">
        <v>3840</v>
      </c>
      <c r="H76" s="11"/>
      <c r="I76" s="14"/>
      <c r="J76" s="15">
        <v>16533482.06</v>
      </c>
    </row>
    <row r="77" spans="1:10" ht="10.5" customHeight="1">
      <c r="A77" s="44" t="s">
        <v>56</v>
      </c>
      <c r="B77" s="48"/>
      <c r="C77" s="45"/>
      <c r="D77" s="46"/>
      <c r="E77" s="46">
        <v>450</v>
      </c>
      <c r="F77" s="46"/>
      <c r="G77" s="46"/>
      <c r="H77" s="46"/>
      <c r="I77" s="47"/>
      <c r="J77" s="49">
        <v>450</v>
      </c>
    </row>
    <row r="78" spans="1:10" ht="10.5" customHeight="1" thickBot="1">
      <c r="A78" s="50"/>
      <c r="B78" s="54"/>
      <c r="C78" s="51"/>
      <c r="D78" s="52"/>
      <c r="E78" s="52"/>
      <c r="F78" s="52"/>
      <c r="G78" s="52"/>
      <c r="H78" s="52"/>
      <c r="I78" s="53"/>
      <c r="J78" s="55"/>
    </row>
    <row r="79" spans="1:10" ht="21.75" customHeight="1" thickBot="1">
      <c r="A79" s="28" t="s">
        <v>57</v>
      </c>
      <c r="B79" s="25">
        <v>15382485.72</v>
      </c>
      <c r="C79" s="24"/>
      <c r="D79" s="23">
        <v>1922225.06</v>
      </c>
      <c r="E79" s="23">
        <v>10950</v>
      </c>
      <c r="F79" s="23">
        <v>15542000</v>
      </c>
      <c r="G79" s="23">
        <v>0</v>
      </c>
      <c r="H79" s="23">
        <v>0</v>
      </c>
      <c r="I79" s="26">
        <v>3000000</v>
      </c>
      <c r="J79" s="25">
        <v>17475175.06</v>
      </c>
    </row>
    <row r="80" spans="1:10" ht="21.75" customHeight="1" thickBot="1">
      <c r="A80" s="28" t="s">
        <v>57</v>
      </c>
      <c r="B80" s="25">
        <v>15334885.72</v>
      </c>
      <c r="C80" s="24"/>
      <c r="D80" s="23">
        <v>1748335.06</v>
      </c>
      <c r="E80" s="23">
        <v>10950</v>
      </c>
      <c r="F80" s="23">
        <v>15542000</v>
      </c>
      <c r="G80" s="23">
        <v>3840</v>
      </c>
      <c r="H80" s="23">
        <v>155890</v>
      </c>
      <c r="I80" s="26">
        <v>3000000</v>
      </c>
      <c r="J80" s="25">
        <v>17461015.06</v>
      </c>
    </row>
    <row r="81" ht="3.75" customHeight="1" thickBot="1"/>
    <row r="82" spans="1:10" ht="21.75" customHeight="1" thickBot="1">
      <c r="A82" s="28" t="s">
        <v>58</v>
      </c>
      <c r="B82" s="25">
        <v>18864615.72</v>
      </c>
      <c r="C82" s="24">
        <v>1557000</v>
      </c>
      <c r="D82" s="23">
        <v>24400000</v>
      </c>
      <c r="E82" s="23">
        <v>186533.49</v>
      </c>
      <c r="F82" s="23">
        <v>15542000</v>
      </c>
      <c r="G82" s="23">
        <f>+G52</f>
        <v>7270</v>
      </c>
      <c r="H82" s="23">
        <v>0</v>
      </c>
      <c r="I82" s="26">
        <v>3000000</v>
      </c>
      <c r="J82" s="25">
        <f>41685533.49+G82</f>
        <v>41692803.49</v>
      </c>
    </row>
    <row r="83" spans="1:10" ht="21.75" customHeight="1" thickBot="1">
      <c r="A83" s="28" t="s">
        <v>58</v>
      </c>
      <c r="B83" s="25">
        <v>18864615.72</v>
      </c>
      <c r="C83" s="24">
        <v>1557000</v>
      </c>
      <c r="D83" s="23">
        <v>23870944.98</v>
      </c>
      <c r="E83" s="23">
        <v>186533.49</v>
      </c>
      <c r="F83" s="23">
        <v>15542000</v>
      </c>
      <c r="G83" s="23">
        <f>3840+G82</f>
        <v>11110</v>
      </c>
      <c r="H83" s="23">
        <v>529055.02</v>
      </c>
      <c r="I83" s="26">
        <v>3000000</v>
      </c>
      <c r="J83" s="25">
        <f>41689373.49+G82</f>
        <v>41696643.49</v>
      </c>
    </row>
  </sheetData>
  <mergeCells count="234">
    <mergeCell ref="I77:I78"/>
    <mergeCell ref="B77:B78"/>
    <mergeCell ref="J77:J78"/>
    <mergeCell ref="J71:J72"/>
    <mergeCell ref="D77:D78"/>
    <mergeCell ref="E77:E78"/>
    <mergeCell ref="F77:F78"/>
    <mergeCell ref="G77:G78"/>
    <mergeCell ref="H77:H78"/>
    <mergeCell ref="A73:A74"/>
    <mergeCell ref="A75:A76"/>
    <mergeCell ref="A77:A78"/>
    <mergeCell ref="C77:C78"/>
    <mergeCell ref="J69:J70"/>
    <mergeCell ref="A71:A72"/>
    <mergeCell ref="C71:C72"/>
    <mergeCell ref="D71:D72"/>
    <mergeCell ref="E71:E72"/>
    <mergeCell ref="F71:F72"/>
    <mergeCell ref="G71:G72"/>
    <mergeCell ref="H71:H72"/>
    <mergeCell ref="I71:I72"/>
    <mergeCell ref="B71:B72"/>
    <mergeCell ref="J67:J68"/>
    <mergeCell ref="A69:A70"/>
    <mergeCell ref="C69:C70"/>
    <mergeCell ref="D69:D70"/>
    <mergeCell ref="E69:E70"/>
    <mergeCell ref="F69:F70"/>
    <mergeCell ref="G69:G70"/>
    <mergeCell ref="H69:H70"/>
    <mergeCell ref="I69:I70"/>
    <mergeCell ref="B69:B70"/>
    <mergeCell ref="F67:F68"/>
    <mergeCell ref="G67:G68"/>
    <mergeCell ref="H67:H68"/>
    <mergeCell ref="I67:I68"/>
    <mergeCell ref="A67:A68"/>
    <mergeCell ref="C67:C68"/>
    <mergeCell ref="D67:D68"/>
    <mergeCell ref="E67:E68"/>
    <mergeCell ref="B67:B68"/>
    <mergeCell ref="I63:I64"/>
    <mergeCell ref="B63:B64"/>
    <mergeCell ref="J63:J64"/>
    <mergeCell ref="A65:A66"/>
    <mergeCell ref="I61:I62"/>
    <mergeCell ref="B61:B62"/>
    <mergeCell ref="J61:J62"/>
    <mergeCell ref="A63:A64"/>
    <mergeCell ref="C63:C64"/>
    <mergeCell ref="D63:D64"/>
    <mergeCell ref="E63:E64"/>
    <mergeCell ref="F63:F64"/>
    <mergeCell ref="G63:G64"/>
    <mergeCell ref="H63:H64"/>
    <mergeCell ref="B57:B58"/>
    <mergeCell ref="J57:J58"/>
    <mergeCell ref="A59:A60"/>
    <mergeCell ref="A61:A62"/>
    <mergeCell ref="C61:C62"/>
    <mergeCell ref="D61:D62"/>
    <mergeCell ref="E61:E62"/>
    <mergeCell ref="F61:F62"/>
    <mergeCell ref="G61:G62"/>
    <mergeCell ref="H61:H62"/>
    <mergeCell ref="J50:J51"/>
    <mergeCell ref="A55:A56"/>
    <mergeCell ref="A57:A58"/>
    <mergeCell ref="C57:C58"/>
    <mergeCell ref="D57:D58"/>
    <mergeCell ref="E57:E58"/>
    <mergeCell ref="F57:F58"/>
    <mergeCell ref="G57:G58"/>
    <mergeCell ref="H57:H58"/>
    <mergeCell ref="I57:I58"/>
    <mergeCell ref="J48:J49"/>
    <mergeCell ref="A50:A51"/>
    <mergeCell ref="C50:C51"/>
    <mergeCell ref="D50:D51"/>
    <mergeCell ref="E50:E51"/>
    <mergeCell ref="F50:F51"/>
    <mergeCell ref="G50:G51"/>
    <mergeCell ref="H50:H51"/>
    <mergeCell ref="I50:I51"/>
    <mergeCell ref="B50:B51"/>
    <mergeCell ref="F48:F49"/>
    <mergeCell ref="G48:G49"/>
    <mergeCell ref="H48:H49"/>
    <mergeCell ref="I48:I49"/>
    <mergeCell ref="A48:A49"/>
    <mergeCell ref="C48:C49"/>
    <mergeCell ref="D48:D49"/>
    <mergeCell ref="E48:E49"/>
    <mergeCell ref="B48:B49"/>
    <mergeCell ref="I44:I45"/>
    <mergeCell ref="B44:B45"/>
    <mergeCell ref="J44:J45"/>
    <mergeCell ref="A46:A47"/>
    <mergeCell ref="I42:I43"/>
    <mergeCell ref="B42:B43"/>
    <mergeCell ref="J42:J43"/>
    <mergeCell ref="A44:A45"/>
    <mergeCell ref="C44:C45"/>
    <mergeCell ref="D44:D45"/>
    <mergeCell ref="E44:E45"/>
    <mergeCell ref="F44:F45"/>
    <mergeCell ref="G44:G45"/>
    <mergeCell ref="H44:H45"/>
    <mergeCell ref="E42:E43"/>
    <mergeCell ref="F42:F43"/>
    <mergeCell ref="G42:G43"/>
    <mergeCell ref="H42:H43"/>
    <mergeCell ref="A40:A41"/>
    <mergeCell ref="A42:A43"/>
    <mergeCell ref="C42:C43"/>
    <mergeCell ref="D42:D43"/>
    <mergeCell ref="I36:I37"/>
    <mergeCell ref="B36:B37"/>
    <mergeCell ref="J36:J37"/>
    <mergeCell ref="A38:A39"/>
    <mergeCell ref="E36:E37"/>
    <mergeCell ref="F36:F37"/>
    <mergeCell ref="G36:G37"/>
    <mergeCell ref="H36:H37"/>
    <mergeCell ref="A34:A35"/>
    <mergeCell ref="A36:A37"/>
    <mergeCell ref="C36:C37"/>
    <mergeCell ref="D36:D37"/>
    <mergeCell ref="I30:I31"/>
    <mergeCell ref="B30:B31"/>
    <mergeCell ref="J30:J31"/>
    <mergeCell ref="A32:A33"/>
    <mergeCell ref="I28:I29"/>
    <mergeCell ref="B28:B29"/>
    <mergeCell ref="J28:J29"/>
    <mergeCell ref="A30:A31"/>
    <mergeCell ref="C30:C31"/>
    <mergeCell ref="D30:D31"/>
    <mergeCell ref="E30:E31"/>
    <mergeCell ref="F30:F31"/>
    <mergeCell ref="G30:G31"/>
    <mergeCell ref="H30:H31"/>
    <mergeCell ref="I26:I27"/>
    <mergeCell ref="B26:B27"/>
    <mergeCell ref="J26:J27"/>
    <mergeCell ref="A28:A29"/>
    <mergeCell ref="C28:C29"/>
    <mergeCell ref="D28:D29"/>
    <mergeCell ref="E28:E29"/>
    <mergeCell ref="F28:F29"/>
    <mergeCell ref="G28:G29"/>
    <mergeCell ref="H28:H29"/>
    <mergeCell ref="I24:I25"/>
    <mergeCell ref="B24:B25"/>
    <mergeCell ref="J24:J25"/>
    <mergeCell ref="A26:A27"/>
    <mergeCell ref="C26:C27"/>
    <mergeCell ref="D26:D27"/>
    <mergeCell ref="E26:E27"/>
    <mergeCell ref="F26:F27"/>
    <mergeCell ref="G26:G27"/>
    <mergeCell ref="H26:H27"/>
    <mergeCell ref="I22:I23"/>
    <mergeCell ref="B22:B23"/>
    <mergeCell ref="J22:J23"/>
    <mergeCell ref="A24:A25"/>
    <mergeCell ref="C24:C25"/>
    <mergeCell ref="D24:D25"/>
    <mergeCell ref="E24:E25"/>
    <mergeCell ref="F24:F25"/>
    <mergeCell ref="G24:G25"/>
    <mergeCell ref="H24:H25"/>
    <mergeCell ref="B18:B19"/>
    <mergeCell ref="J18:J19"/>
    <mergeCell ref="A20:A21"/>
    <mergeCell ref="A22:A23"/>
    <mergeCell ref="C22:C23"/>
    <mergeCell ref="D22:D23"/>
    <mergeCell ref="E22:E23"/>
    <mergeCell ref="F22:F23"/>
    <mergeCell ref="G22:G23"/>
    <mergeCell ref="H22:H23"/>
    <mergeCell ref="J14:J15"/>
    <mergeCell ref="A16:A17"/>
    <mergeCell ref="A18:A19"/>
    <mergeCell ref="C18:C19"/>
    <mergeCell ref="D18:D19"/>
    <mergeCell ref="E18:E19"/>
    <mergeCell ref="F18:F19"/>
    <mergeCell ref="G18:G19"/>
    <mergeCell ref="H18:H19"/>
    <mergeCell ref="I18:I19"/>
    <mergeCell ref="F14:F15"/>
    <mergeCell ref="G14:G15"/>
    <mergeCell ref="H14:H15"/>
    <mergeCell ref="I14:I15"/>
    <mergeCell ref="A14:A15"/>
    <mergeCell ref="C14:C15"/>
    <mergeCell ref="D14:D15"/>
    <mergeCell ref="E14:E15"/>
    <mergeCell ref="B14:B15"/>
    <mergeCell ref="I10:I11"/>
    <mergeCell ref="B10:B11"/>
    <mergeCell ref="J10:J11"/>
    <mergeCell ref="A12:A13"/>
    <mergeCell ref="I8:I9"/>
    <mergeCell ref="B8:B9"/>
    <mergeCell ref="J8:J9"/>
    <mergeCell ref="A10:A11"/>
    <mergeCell ref="C10:C11"/>
    <mergeCell ref="D10:D11"/>
    <mergeCell ref="E10:E11"/>
    <mergeCell ref="F10:F11"/>
    <mergeCell ref="G10:G11"/>
    <mergeCell ref="H10:H11"/>
    <mergeCell ref="I6:I7"/>
    <mergeCell ref="B6:B7"/>
    <mergeCell ref="J6:J7"/>
    <mergeCell ref="A8:A9"/>
    <mergeCell ref="C8:C9"/>
    <mergeCell ref="D8:D9"/>
    <mergeCell ref="E8:E9"/>
    <mergeCell ref="F8:F9"/>
    <mergeCell ref="G8:G9"/>
    <mergeCell ref="H8:H9"/>
    <mergeCell ref="E6:E7"/>
    <mergeCell ref="F6:F7"/>
    <mergeCell ref="G6:G7"/>
    <mergeCell ref="H6:H7"/>
    <mergeCell ref="A4:A5"/>
    <mergeCell ref="A6:A7"/>
    <mergeCell ref="C6:C7"/>
    <mergeCell ref="D6:D7"/>
  </mergeCells>
  <printOptions horizontalCentered="1"/>
  <pageMargins left="0.35433070866141736" right="0.35433070866141736" top="0.4330708661417323" bottom="0.43307086614173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chrastova</cp:lastModifiedBy>
  <cp:lastPrinted>2007-12-05T20:22:11Z</cp:lastPrinted>
  <dcterms:created xsi:type="dcterms:W3CDTF">2007-12-04T20:42:29Z</dcterms:created>
  <dcterms:modified xsi:type="dcterms:W3CDTF">2007-12-06T09:43:57Z</dcterms:modified>
  <cp:category/>
  <cp:version/>
  <cp:contentType/>
  <cp:contentStatus/>
</cp:coreProperties>
</file>