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úvod" sheetId="1" r:id="rId1"/>
    <sheet name="pacienti" sheetId="2" r:id="rId2"/>
  </sheets>
  <definedNames/>
  <calcPr fullCalcOnLoad="1"/>
</workbook>
</file>

<file path=xl/sharedStrings.xml><?xml version="1.0" encoding="utf-8"?>
<sst xmlns="http://schemas.openxmlformats.org/spreadsheetml/2006/main" count="346" uniqueCount="79">
  <si>
    <t>Kraj: Vysočina</t>
  </si>
  <si>
    <t>Migrace lůžkové péče</t>
  </si>
  <si>
    <t>Údaje: rok 2005; pojištěnci VZP ČR</t>
  </si>
  <si>
    <t>A) se sídlem nemocnice v kraji</t>
  </si>
  <si>
    <t>Obor</t>
  </si>
  <si>
    <t>Kraj, odkud pojištěnci přicházejí</t>
  </si>
  <si>
    <t>Jihočeský</t>
  </si>
  <si>
    <t>Plzeňský</t>
  </si>
  <si>
    <t>Karlovarský</t>
  </si>
  <si>
    <t>Ústecký</t>
  </si>
  <si>
    <t>Liberecký</t>
  </si>
  <si>
    <t>Králové-hradecký</t>
  </si>
  <si>
    <t>Pardubický</t>
  </si>
  <si>
    <t>Vysočina</t>
  </si>
  <si>
    <t>Jiho-moravský</t>
  </si>
  <si>
    <t>Olomoucký</t>
  </si>
  <si>
    <t>Středo-český</t>
  </si>
  <si>
    <t>Moravsko-slezký</t>
  </si>
  <si>
    <t>Zlínský</t>
  </si>
  <si>
    <t>Celkem</t>
  </si>
  <si>
    <t>Počet</t>
  </si>
  <si>
    <t>%</t>
  </si>
  <si>
    <t>Praha, hl.m.</t>
  </si>
  <si>
    <t>Interní</t>
  </si>
  <si>
    <t>Geriatrie</t>
  </si>
  <si>
    <t>Kardiologie</t>
  </si>
  <si>
    <t>Rehabilitační lékařství</t>
  </si>
  <si>
    <t>Klinická hematologie</t>
  </si>
  <si>
    <t>Přenosné nemoci</t>
  </si>
  <si>
    <t>TRN a pneumologie</t>
  </si>
  <si>
    <t>Klinická imunologie a alergologie</t>
  </si>
  <si>
    <t>Neurologie</t>
  </si>
  <si>
    <t>Prac.dlouhodobé péče neurologie</t>
  </si>
  <si>
    <t>Pediatrie</t>
  </si>
  <si>
    <t>Neonatalogie</t>
  </si>
  <si>
    <t>Psychiatrie</t>
  </si>
  <si>
    <t>Prac.dlouhodobé péče pediatrie</t>
  </si>
  <si>
    <t>Prac.dlouhodobé péče TRN</t>
  </si>
  <si>
    <t>Prac.dlouhodobé péče rehabilitační</t>
  </si>
  <si>
    <t>Péče na spinálních rehab.jednotkách</t>
  </si>
  <si>
    <t xml:space="preserve">Prac.douhodobé interní péče </t>
  </si>
  <si>
    <t>Prac.dlouhodobé péče geriatrické</t>
  </si>
  <si>
    <t>Prac.dlouh.péče dětská psychiatrie</t>
  </si>
  <si>
    <t>Prac.dlouh.péče gerontopsychiatrie</t>
  </si>
  <si>
    <t>Prac.dlouh.léčba alkohol.a toxikomanie</t>
  </si>
  <si>
    <t>Nemoci z povolání</t>
  </si>
  <si>
    <t>Onkologie</t>
  </si>
  <si>
    <t>Radioterapie</t>
  </si>
  <si>
    <t>Dermatovenerologie</t>
  </si>
  <si>
    <t>Nukleární medicína</t>
  </si>
  <si>
    <t>Prac.dlouh.péče dětské neurologie</t>
  </si>
  <si>
    <t>Chirurgie</t>
  </si>
  <si>
    <t>Úrazová chirurgie</t>
  </si>
  <si>
    <t>Kardiochirurgie</t>
  </si>
  <si>
    <t>Neurochirurgie</t>
  </si>
  <si>
    <t>Péče na spinálních jednotkách</t>
  </si>
  <si>
    <t>Plastická chirurgie</t>
  </si>
  <si>
    <t>Popáleninová medicína</t>
  </si>
  <si>
    <t>Gynekologie a porodnictví</t>
  </si>
  <si>
    <t>Čelistní a obličejová chirurgie</t>
  </si>
  <si>
    <t>Ortopedie</t>
  </si>
  <si>
    <t>Ortopedická protetika</t>
  </si>
  <si>
    <t>Otorynolaryngologie</t>
  </si>
  <si>
    <t>Foniatrie</t>
  </si>
  <si>
    <t>Oftalmologie</t>
  </si>
  <si>
    <t>Urologie</t>
  </si>
  <si>
    <t>Neúplná ústavní péče</t>
  </si>
  <si>
    <t>Péče na ošetřovatelském lůžku</t>
  </si>
  <si>
    <t>Hospic</t>
  </si>
  <si>
    <t>Anesteziologie a resuscitace</t>
  </si>
  <si>
    <t>Ústavní následná péče v LDN</t>
  </si>
  <si>
    <t>Obory lůžkové péče celkem</t>
  </si>
  <si>
    <t>B) Podle příslušnosti pojištěnce</t>
  </si>
  <si>
    <t>Revmatologie</t>
  </si>
  <si>
    <t>Prac.dlouh.péče psychiatrie</t>
  </si>
  <si>
    <t>Kraj sídla nemocnice, kde byli pojištěnci hospitalizováni</t>
  </si>
  <si>
    <t>Praha,hl.m.</t>
  </si>
  <si>
    <t>Migrace</t>
  </si>
  <si>
    <t>příloha č. 1 Socio-ekonomické analýzy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</si>
</sst>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.4"/>
      <name val="Arial CE"/>
      <family val="2"/>
    </font>
    <font>
      <b/>
      <sz val="6.4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36"/>
      <name val="Arial"/>
      <family val="2"/>
    </font>
    <font>
      <sz val="10"/>
      <name val="Helv"/>
      <family val="0"/>
    </font>
    <font>
      <b/>
      <sz val="20"/>
      <name val="Arial"/>
      <family val="2"/>
    </font>
    <font>
      <sz val="2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52"/>
  <sheetViews>
    <sheetView tabSelected="1" view="pageBreakPreview" zoomScale="60" workbookViewId="0" topLeftCell="A1">
      <selection activeCell="A51" sqref="A51:J52"/>
    </sheetView>
  </sheetViews>
  <sheetFormatPr defaultColWidth="9.00390625" defaultRowHeight="12.75"/>
  <sheetData>
    <row r="20" spans="1:10" ht="45">
      <c r="A20" s="23" t="s">
        <v>77</v>
      </c>
      <c r="B20" s="24"/>
      <c r="C20" s="24"/>
      <c r="D20" s="24"/>
      <c r="E20" s="24"/>
      <c r="F20" s="24"/>
      <c r="G20" s="24"/>
      <c r="H20" s="24"/>
      <c r="I20" s="24"/>
      <c r="J20" s="24"/>
    </row>
    <row r="52" spans="1:10" ht="26.25">
      <c r="A52" s="25" t="s">
        <v>78</v>
      </c>
      <c r="B52" s="26"/>
      <c r="C52" s="26"/>
      <c r="D52" s="26"/>
      <c r="E52" s="26"/>
      <c r="F52" s="26"/>
      <c r="G52" s="26"/>
      <c r="H52" s="26"/>
      <c r="I52" s="26"/>
      <c r="J52" s="26"/>
    </row>
  </sheetData>
  <mergeCells count="2">
    <mergeCell ref="A20:J20"/>
    <mergeCell ref="A52:J52"/>
  </mergeCells>
  <printOptions/>
  <pageMargins left="0.75" right="0.75" top="1" bottom="1" header="0.4921259845" footer="0.4921259845"/>
  <pageSetup horizontalDpi="600" verticalDpi="600" orientation="portrait" paperSize="9" scale="95" r:id="rId1"/>
  <headerFooter alignWithMargins="0">
    <oddHeader>&amp;LSocio-ekonomická analýza
listopad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1"/>
  <sheetViews>
    <sheetView tabSelected="1" workbookViewId="0" topLeftCell="A2">
      <selection activeCell="A51" sqref="A51:J52"/>
    </sheetView>
  </sheetViews>
  <sheetFormatPr defaultColWidth="9.00390625" defaultRowHeight="12.75"/>
  <cols>
    <col min="1" max="1" width="14.25390625" style="0" customWidth="1"/>
    <col min="2" max="2" width="4.875" style="0" customWidth="1"/>
    <col min="3" max="6" width="7.25390625" style="0" customWidth="1"/>
    <col min="7" max="7" width="8.00390625" style="0" customWidth="1"/>
    <col min="8" max="13" width="7.25390625" style="0" customWidth="1"/>
    <col min="14" max="14" width="8.00390625" style="0" customWidth="1"/>
    <col min="15" max="15" width="7.25390625" style="0" customWidth="1"/>
    <col min="16" max="16" width="6.375" style="0" customWidth="1"/>
    <col min="17" max="19" width="7.25390625" style="0" customWidth="1"/>
  </cols>
  <sheetData>
    <row r="1" spans="8:12" ht="12.75">
      <c r="H1" s="1"/>
      <c r="L1" s="2" t="s">
        <v>2</v>
      </c>
    </row>
    <row r="2" spans="1:8" ht="12.75">
      <c r="A2" s="3" t="s">
        <v>0</v>
      </c>
      <c r="H2" s="3" t="s">
        <v>1</v>
      </c>
    </row>
    <row r="4" spans="1:2" ht="12.75">
      <c r="A4" s="3" t="s">
        <v>3</v>
      </c>
      <c r="B4" s="3"/>
    </row>
    <row r="5" spans="1:17" ht="12.75">
      <c r="A5" s="36" t="s">
        <v>4</v>
      </c>
      <c r="B5" s="37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9" ht="19.5">
      <c r="A6" s="36"/>
      <c r="B6" s="7"/>
      <c r="C6" s="13" t="s">
        <v>76</v>
      </c>
      <c r="D6" s="14" t="s">
        <v>16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5" t="s">
        <v>11</v>
      </c>
      <c r="K6" s="14" t="s">
        <v>12</v>
      </c>
      <c r="L6" s="16" t="s">
        <v>13</v>
      </c>
      <c r="M6" s="14" t="s">
        <v>14</v>
      </c>
      <c r="N6" s="14" t="s">
        <v>15</v>
      </c>
      <c r="O6" s="14" t="s">
        <v>17</v>
      </c>
      <c r="P6" s="14" t="s">
        <v>18</v>
      </c>
      <c r="Q6" s="14" t="s">
        <v>19</v>
      </c>
      <c r="R6" s="4"/>
      <c r="S6" s="5"/>
    </row>
    <row r="7" spans="1:17" ht="10.5" customHeight="1">
      <c r="A7" s="31" t="s">
        <v>23</v>
      </c>
      <c r="B7" s="13" t="s">
        <v>20</v>
      </c>
      <c r="C7" s="8">
        <v>212</v>
      </c>
      <c r="D7" s="8">
        <v>183</v>
      </c>
      <c r="E7" s="8">
        <v>138</v>
      </c>
      <c r="F7" s="8">
        <v>4</v>
      </c>
      <c r="G7" s="8">
        <v>8</v>
      </c>
      <c r="H7" s="8">
        <v>21</v>
      </c>
      <c r="I7" s="8">
        <v>25</v>
      </c>
      <c r="J7" s="8">
        <v>25</v>
      </c>
      <c r="K7" s="8">
        <v>334</v>
      </c>
      <c r="L7" s="8">
        <v>19443</v>
      </c>
      <c r="M7" s="8">
        <v>306</v>
      </c>
      <c r="N7" s="8">
        <v>15</v>
      </c>
      <c r="O7" s="8">
        <v>20</v>
      </c>
      <c r="P7" s="8">
        <v>19</v>
      </c>
      <c r="Q7" s="8">
        <f>SUM(C7:P7)</f>
        <v>20753</v>
      </c>
    </row>
    <row r="8" spans="1:17" ht="10.5" customHeight="1">
      <c r="A8" s="31"/>
      <c r="B8" s="13" t="s">
        <v>21</v>
      </c>
      <c r="C8" s="9">
        <f>C7*100/Q7</f>
        <v>1.0215390545945164</v>
      </c>
      <c r="D8" s="9">
        <f>D7*100/Q7</f>
        <v>0.8818002216547005</v>
      </c>
      <c r="E8" s="9">
        <f>E7*100/Q7</f>
        <v>0.6649641015756758</v>
      </c>
      <c r="F8" s="9">
        <f>F7*100/Q7</f>
        <v>0.019274321784802196</v>
      </c>
      <c r="G8" s="9">
        <f>G7*100/Q7</f>
        <v>0.03854864356960439</v>
      </c>
      <c r="H8" s="9">
        <f>H7*100/Q7</f>
        <v>0.10119018937021154</v>
      </c>
      <c r="I8" s="9">
        <f>I7*100/Q7</f>
        <v>0.12046451115501373</v>
      </c>
      <c r="J8" s="9">
        <f>J7*100/Q7</f>
        <v>0.12046451115501373</v>
      </c>
      <c r="K8" s="9">
        <f>K7*100/Q7</f>
        <v>1.6094058690309834</v>
      </c>
      <c r="L8" s="9">
        <f>L7*100/Q7</f>
        <v>93.68765961547729</v>
      </c>
      <c r="M8" s="9">
        <f>M7*100/Q7</f>
        <v>1.474485616537368</v>
      </c>
      <c r="N8" s="9">
        <f>N7*100/Q7</f>
        <v>0.07227870669300825</v>
      </c>
      <c r="O8" s="9">
        <f>O7*100/Q7</f>
        <v>0.09637160892401099</v>
      </c>
      <c r="P8" s="9">
        <f>P7*100/Q7</f>
        <v>0.09155302847781044</v>
      </c>
      <c r="Q8" s="10">
        <v>1</v>
      </c>
    </row>
    <row r="9" spans="1:17" ht="10.5" customHeight="1">
      <c r="A9" s="31" t="s">
        <v>24</v>
      </c>
      <c r="B9" s="13" t="s">
        <v>20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0.5" customHeight="1">
      <c r="A10" s="31"/>
      <c r="B10" s="13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0.5" customHeight="1">
      <c r="A11" s="31" t="s">
        <v>25</v>
      </c>
      <c r="B11" s="13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0.5" customHeight="1">
      <c r="A12" s="31"/>
      <c r="B12" s="13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0.5" customHeight="1">
      <c r="A13" s="27" t="s">
        <v>73</v>
      </c>
      <c r="B13" s="13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0.5" customHeight="1">
      <c r="A14" s="27"/>
      <c r="B14" s="13" t="s">
        <v>21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0.5" customHeight="1">
      <c r="A15" s="31" t="s">
        <v>40</v>
      </c>
      <c r="B15" s="13" t="s">
        <v>20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0.5" customHeight="1">
      <c r="A16" s="31"/>
      <c r="B16" s="13" t="s">
        <v>21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0.5" customHeight="1">
      <c r="A17" s="31" t="s">
        <v>41</v>
      </c>
      <c r="B17" s="13" t="s">
        <v>20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0.5" customHeight="1">
      <c r="A18" s="31"/>
      <c r="B18" s="13" t="s">
        <v>21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0.5" customHeight="1">
      <c r="A19" s="31" t="s">
        <v>26</v>
      </c>
      <c r="B19" s="13" t="s">
        <v>20</v>
      </c>
      <c r="C19" s="12">
        <v>3</v>
      </c>
      <c r="D19" s="12">
        <v>25</v>
      </c>
      <c r="E19" s="12">
        <v>6</v>
      </c>
      <c r="F19" s="12">
        <v>1</v>
      </c>
      <c r="G19" s="12"/>
      <c r="H19" s="12">
        <v>1</v>
      </c>
      <c r="I19" s="12"/>
      <c r="J19" s="12">
        <v>1</v>
      </c>
      <c r="K19" s="12">
        <v>25</v>
      </c>
      <c r="L19" s="12">
        <v>944</v>
      </c>
      <c r="M19" s="12">
        <v>14</v>
      </c>
      <c r="N19" s="12"/>
      <c r="O19" s="12">
        <v>1</v>
      </c>
      <c r="P19" s="12"/>
      <c r="Q19" s="12">
        <v>1021</v>
      </c>
    </row>
    <row r="20" spans="1:17" ht="10.5" customHeight="1">
      <c r="A20" s="31"/>
      <c r="B20" s="13" t="s">
        <v>21</v>
      </c>
      <c r="C20" s="9">
        <v>0.29</v>
      </c>
      <c r="D20" s="9">
        <v>2.45</v>
      </c>
      <c r="E20" s="9">
        <v>0.59</v>
      </c>
      <c r="F20" s="9">
        <v>0.1</v>
      </c>
      <c r="G20" s="9"/>
      <c r="H20" s="9">
        <v>0.1</v>
      </c>
      <c r="I20" s="9"/>
      <c r="J20" s="9">
        <v>0.1</v>
      </c>
      <c r="K20" s="9">
        <v>2.45</v>
      </c>
      <c r="L20" s="9">
        <v>92.46</v>
      </c>
      <c r="M20" s="9">
        <v>1.37</v>
      </c>
      <c r="N20" s="9"/>
      <c r="O20" s="9">
        <v>0.1</v>
      </c>
      <c r="P20" s="9"/>
      <c r="Q20" s="9">
        <v>100</v>
      </c>
    </row>
    <row r="21" spans="1:17" ht="10.5" customHeight="1">
      <c r="A21" s="31" t="s">
        <v>27</v>
      </c>
      <c r="B21" s="13" t="s">
        <v>20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0.5" customHeight="1">
      <c r="A22" s="31"/>
      <c r="B22" s="13" t="s">
        <v>21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0.5" customHeight="1">
      <c r="A23" s="31" t="s">
        <v>28</v>
      </c>
      <c r="B23" s="13" t="s">
        <v>20</v>
      </c>
      <c r="C23" s="12">
        <v>13</v>
      </c>
      <c r="D23" s="12">
        <v>10</v>
      </c>
      <c r="E23" s="12">
        <v>18</v>
      </c>
      <c r="F23" s="12">
        <v>1</v>
      </c>
      <c r="G23" s="12"/>
      <c r="H23" s="12">
        <v>2</v>
      </c>
      <c r="I23" s="12">
        <v>6</v>
      </c>
      <c r="J23" s="12">
        <v>4</v>
      </c>
      <c r="K23" s="12">
        <v>63</v>
      </c>
      <c r="L23" s="12">
        <v>2409</v>
      </c>
      <c r="M23" s="12">
        <v>37</v>
      </c>
      <c r="N23" s="12">
        <v>3</v>
      </c>
      <c r="O23" s="12">
        <v>4</v>
      </c>
      <c r="P23" s="12">
        <v>6</v>
      </c>
      <c r="Q23" s="12">
        <f>SUM(C23:P23)</f>
        <v>2576</v>
      </c>
    </row>
    <row r="24" spans="1:17" ht="10.5" customHeight="1">
      <c r="A24" s="31"/>
      <c r="B24" s="13" t="s">
        <v>21</v>
      </c>
      <c r="C24" s="12">
        <v>0.51</v>
      </c>
      <c r="D24" s="12">
        <v>0.39</v>
      </c>
      <c r="E24" s="12">
        <v>0.7</v>
      </c>
      <c r="F24" s="12">
        <v>0.04</v>
      </c>
      <c r="G24" s="12"/>
      <c r="H24" s="12">
        <v>0.08</v>
      </c>
      <c r="I24" s="12">
        <v>0.23</v>
      </c>
      <c r="J24" s="12">
        <v>0.16</v>
      </c>
      <c r="K24" s="12">
        <v>2.45</v>
      </c>
      <c r="L24" s="12">
        <v>93.52</v>
      </c>
      <c r="M24" s="12">
        <v>1.44</v>
      </c>
      <c r="N24" s="12">
        <v>0.12</v>
      </c>
      <c r="O24" s="12">
        <v>0.16</v>
      </c>
      <c r="P24" s="12">
        <v>0.23</v>
      </c>
      <c r="Q24" s="12">
        <v>100</v>
      </c>
    </row>
    <row r="25" spans="1:17" ht="10.5" customHeight="1">
      <c r="A25" s="31" t="s">
        <v>29</v>
      </c>
      <c r="B25" s="13" t="s">
        <v>21</v>
      </c>
      <c r="C25" s="12">
        <v>17</v>
      </c>
      <c r="D25" s="12">
        <v>71</v>
      </c>
      <c r="E25" s="12">
        <v>28</v>
      </c>
      <c r="F25" s="12"/>
      <c r="G25" s="12"/>
      <c r="H25" s="12">
        <v>2</v>
      </c>
      <c r="I25" s="12"/>
      <c r="J25" s="12">
        <v>6</v>
      </c>
      <c r="K25" s="12">
        <v>35</v>
      </c>
      <c r="L25" s="12">
        <v>1665</v>
      </c>
      <c r="M25" s="12">
        <v>5</v>
      </c>
      <c r="N25" s="12">
        <v>1</v>
      </c>
      <c r="O25" s="12">
        <v>1</v>
      </c>
      <c r="P25" s="12">
        <v>3</v>
      </c>
      <c r="Q25" s="12">
        <f>SUM(C25:P25)</f>
        <v>1834</v>
      </c>
    </row>
    <row r="26" spans="1:17" ht="10.5" customHeight="1">
      <c r="A26" s="31"/>
      <c r="B26" s="13" t="s">
        <v>21</v>
      </c>
      <c r="C26" s="9">
        <v>0.93</v>
      </c>
      <c r="D26" s="9">
        <v>3.87</v>
      </c>
      <c r="E26" s="9">
        <v>1.53</v>
      </c>
      <c r="F26" s="9"/>
      <c r="G26" s="9"/>
      <c r="H26" s="9">
        <v>0.11</v>
      </c>
      <c r="I26" s="9"/>
      <c r="J26" s="9">
        <v>0.33</v>
      </c>
      <c r="K26" s="9">
        <v>1.91</v>
      </c>
      <c r="L26" s="9">
        <v>90.79</v>
      </c>
      <c r="M26" s="9">
        <v>0.27</v>
      </c>
      <c r="N26" s="9">
        <v>0.06</v>
      </c>
      <c r="O26" s="9">
        <v>0.06</v>
      </c>
      <c r="P26" s="9">
        <v>0.16</v>
      </c>
      <c r="Q26" s="9">
        <v>100</v>
      </c>
    </row>
    <row r="27" spans="1:17" ht="10.5" customHeight="1">
      <c r="A27" s="31" t="s">
        <v>30</v>
      </c>
      <c r="B27" s="13" t="s">
        <v>20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0.5" customHeight="1">
      <c r="A28" s="31"/>
      <c r="B28" s="13" t="s">
        <v>21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0.5" customHeight="1">
      <c r="A29" s="31" t="s">
        <v>31</v>
      </c>
      <c r="B29" s="13" t="s">
        <v>20</v>
      </c>
      <c r="C29" s="12">
        <v>53</v>
      </c>
      <c r="D29" s="12">
        <v>42</v>
      </c>
      <c r="E29" s="12">
        <v>153</v>
      </c>
      <c r="F29" s="12">
        <v>5</v>
      </c>
      <c r="G29" s="12">
        <v>5</v>
      </c>
      <c r="H29" s="12">
        <v>12</v>
      </c>
      <c r="I29" s="12">
        <v>6</v>
      </c>
      <c r="J29" s="12">
        <v>4</v>
      </c>
      <c r="K29" s="12">
        <v>74</v>
      </c>
      <c r="L29" s="12">
        <v>5659</v>
      </c>
      <c r="M29" s="12">
        <v>81</v>
      </c>
      <c r="N29" s="12">
        <v>12</v>
      </c>
      <c r="O29" s="12">
        <v>7</v>
      </c>
      <c r="P29" s="12">
        <v>9</v>
      </c>
      <c r="Q29" s="12">
        <f>SUM(C29:P29)</f>
        <v>6122</v>
      </c>
    </row>
    <row r="30" spans="1:17" ht="10.5" customHeight="1">
      <c r="A30" s="31"/>
      <c r="B30" s="13" t="s">
        <v>21</v>
      </c>
      <c r="C30" s="12">
        <v>0.87</v>
      </c>
      <c r="D30" s="12">
        <v>0.69</v>
      </c>
      <c r="E30" s="12">
        <v>2.5</v>
      </c>
      <c r="F30" s="12">
        <v>0.08</v>
      </c>
      <c r="G30" s="12">
        <v>0.08</v>
      </c>
      <c r="H30" s="12">
        <v>0.2</v>
      </c>
      <c r="I30" s="12">
        <v>0.1</v>
      </c>
      <c r="J30" s="12">
        <v>0.07</v>
      </c>
      <c r="K30" s="12">
        <v>1.21</v>
      </c>
      <c r="L30" s="12">
        <v>92.44</v>
      </c>
      <c r="M30" s="12">
        <v>1.32</v>
      </c>
      <c r="N30" s="12">
        <v>0.2</v>
      </c>
      <c r="O30" s="12">
        <v>0.11</v>
      </c>
      <c r="P30" s="12">
        <v>0.15</v>
      </c>
      <c r="Q30" s="12">
        <v>100</v>
      </c>
    </row>
    <row r="31" spans="1:17" ht="10.5" customHeight="1">
      <c r="A31" s="31" t="s">
        <v>39</v>
      </c>
      <c r="B31" s="13" t="s">
        <v>20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0.5" customHeight="1">
      <c r="A32" s="31"/>
      <c r="B32" s="13" t="s">
        <v>21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0.5" customHeight="1">
      <c r="A33" s="31" t="s">
        <v>38</v>
      </c>
      <c r="B33" s="13" t="s">
        <v>20</v>
      </c>
      <c r="C33" s="12">
        <v>37</v>
      </c>
      <c r="D33" s="12">
        <v>58</v>
      </c>
      <c r="E33" s="12">
        <v>19</v>
      </c>
      <c r="F33" s="12">
        <v>16</v>
      </c>
      <c r="G33" s="12"/>
      <c r="H33" s="12">
        <v>14</v>
      </c>
      <c r="I33" s="12">
        <v>6</v>
      </c>
      <c r="J33" s="12">
        <v>17</v>
      </c>
      <c r="K33" s="12">
        <v>36</v>
      </c>
      <c r="L33" s="12">
        <v>53</v>
      </c>
      <c r="M33" s="12">
        <v>4</v>
      </c>
      <c r="N33" s="12"/>
      <c r="O33" s="12"/>
      <c r="P33" s="12"/>
      <c r="Q33" s="12">
        <f>SUM(C33:P33)</f>
        <v>260</v>
      </c>
    </row>
    <row r="34" spans="1:17" ht="10.5" customHeight="1">
      <c r="A34" s="31"/>
      <c r="B34" s="13" t="s">
        <v>21</v>
      </c>
      <c r="C34" s="9">
        <v>14.23</v>
      </c>
      <c r="D34" s="9">
        <v>22.31</v>
      </c>
      <c r="E34" s="9">
        <v>7.31</v>
      </c>
      <c r="F34" s="9">
        <v>6.15</v>
      </c>
      <c r="G34" s="9"/>
      <c r="H34" s="9">
        <v>5.39</v>
      </c>
      <c r="I34" s="9">
        <v>2.31</v>
      </c>
      <c r="J34" s="9">
        <v>6.54</v>
      </c>
      <c r="K34" s="9">
        <v>13.85</v>
      </c>
      <c r="L34" s="9">
        <v>20.39</v>
      </c>
      <c r="M34" s="9">
        <v>1.54</v>
      </c>
      <c r="N34" s="9"/>
      <c r="O34" s="9"/>
      <c r="P34" s="9"/>
      <c r="Q34" s="9">
        <v>100</v>
      </c>
    </row>
    <row r="35" spans="1:17" ht="10.5" customHeight="1">
      <c r="A35" s="31" t="s">
        <v>37</v>
      </c>
      <c r="B35" s="13" t="s">
        <v>20</v>
      </c>
      <c r="C35" s="12">
        <v>16</v>
      </c>
      <c r="D35" s="12">
        <v>12</v>
      </c>
      <c r="E35" s="12">
        <v>83</v>
      </c>
      <c r="F35" s="12"/>
      <c r="G35" s="12">
        <v>2</v>
      </c>
      <c r="H35" s="12">
        <v>3</v>
      </c>
      <c r="I35" s="12"/>
      <c r="J35" s="12">
        <v>21</v>
      </c>
      <c r="K35" s="12">
        <v>86</v>
      </c>
      <c r="L35" s="12">
        <v>633</v>
      </c>
      <c r="M35" s="12">
        <v>411</v>
      </c>
      <c r="N35" s="12">
        <v>6</v>
      </c>
      <c r="O35" s="12">
        <v>4</v>
      </c>
      <c r="P35" s="12">
        <v>61</v>
      </c>
      <c r="Q35" s="12">
        <f>SUM(C35:P35)</f>
        <v>1338</v>
      </c>
    </row>
    <row r="36" spans="1:17" ht="10.5" customHeight="1">
      <c r="A36" s="31"/>
      <c r="B36" s="13" t="s">
        <v>21</v>
      </c>
      <c r="C36" s="9">
        <v>1.2</v>
      </c>
      <c r="D36" s="9">
        <v>0.9</v>
      </c>
      <c r="E36" s="9">
        <v>6.2</v>
      </c>
      <c r="F36" s="11"/>
      <c r="G36" s="9">
        <v>0.15</v>
      </c>
      <c r="H36" s="9">
        <v>0.22</v>
      </c>
      <c r="I36" s="11"/>
      <c r="J36" s="9">
        <v>1.57</v>
      </c>
      <c r="K36" s="9">
        <v>6.43</v>
      </c>
      <c r="L36" s="9">
        <v>47.31</v>
      </c>
      <c r="M36" s="9">
        <v>30.72</v>
      </c>
      <c r="N36" s="9">
        <v>0.45</v>
      </c>
      <c r="O36" s="9">
        <v>0.3</v>
      </c>
      <c r="P36" s="9">
        <v>4.56</v>
      </c>
      <c r="Q36" s="9">
        <v>100</v>
      </c>
    </row>
    <row r="37" spans="1:17" ht="10.5" customHeight="1">
      <c r="A37" s="31" t="s">
        <v>32</v>
      </c>
      <c r="B37" s="13" t="s">
        <v>20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0.5" customHeight="1">
      <c r="A38" s="31"/>
      <c r="B38" s="13" t="s">
        <v>21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0.5" customHeight="1">
      <c r="A39" s="31" t="s">
        <v>33</v>
      </c>
      <c r="B39" s="13" t="s">
        <v>20</v>
      </c>
      <c r="C39" s="11">
        <v>83</v>
      </c>
      <c r="D39" s="11">
        <v>134</v>
      </c>
      <c r="E39" s="11">
        <v>177</v>
      </c>
      <c r="F39" s="11">
        <v>7</v>
      </c>
      <c r="G39" s="11">
        <v>10</v>
      </c>
      <c r="H39" s="11">
        <v>17</v>
      </c>
      <c r="I39" s="11">
        <v>13</v>
      </c>
      <c r="J39" s="11">
        <v>17</v>
      </c>
      <c r="K39" s="11">
        <v>185</v>
      </c>
      <c r="L39" s="11">
        <v>7730</v>
      </c>
      <c r="M39" s="11">
        <v>112</v>
      </c>
      <c r="N39" s="11">
        <v>20</v>
      </c>
      <c r="O39" s="11">
        <v>3</v>
      </c>
      <c r="P39" s="11">
        <v>13</v>
      </c>
      <c r="Q39" s="11">
        <f>SUM(C39:P39)</f>
        <v>8521</v>
      </c>
    </row>
    <row r="40" spans="1:17" ht="10.5" customHeight="1">
      <c r="A40" s="31"/>
      <c r="B40" s="13" t="s">
        <v>21</v>
      </c>
      <c r="C40" s="11">
        <v>0.97</v>
      </c>
      <c r="D40" s="11">
        <v>1.57</v>
      </c>
      <c r="E40" s="11">
        <v>2.08</v>
      </c>
      <c r="F40" s="11">
        <v>0.08</v>
      </c>
      <c r="G40" s="11">
        <v>0.12</v>
      </c>
      <c r="H40" s="11">
        <v>0.2</v>
      </c>
      <c r="I40" s="11">
        <v>0.15</v>
      </c>
      <c r="J40" s="11">
        <v>0.2</v>
      </c>
      <c r="K40" s="11">
        <v>2.17</v>
      </c>
      <c r="L40" s="11">
        <v>90.72</v>
      </c>
      <c r="M40" s="11">
        <v>1.31</v>
      </c>
      <c r="N40" s="11">
        <v>0.24</v>
      </c>
      <c r="O40" s="11">
        <v>0.04</v>
      </c>
      <c r="P40" s="11">
        <v>0.15</v>
      </c>
      <c r="Q40" s="11">
        <v>100</v>
      </c>
    </row>
    <row r="41" spans="1:17" ht="10.5" customHeight="1">
      <c r="A41" s="31" t="s">
        <v>34</v>
      </c>
      <c r="B41" s="13" t="s">
        <v>20</v>
      </c>
      <c r="C41" s="11">
        <v>9</v>
      </c>
      <c r="D41" s="11">
        <v>61</v>
      </c>
      <c r="E41" s="11">
        <v>68</v>
      </c>
      <c r="F41" s="11">
        <v>2</v>
      </c>
      <c r="G41" s="11">
        <v>2</v>
      </c>
      <c r="H41" s="11"/>
      <c r="I41" s="11">
        <v>5</v>
      </c>
      <c r="J41" s="11">
        <v>4</v>
      </c>
      <c r="K41" s="11">
        <v>67</v>
      </c>
      <c r="L41" s="11">
        <v>3686</v>
      </c>
      <c r="M41" s="11">
        <v>31</v>
      </c>
      <c r="N41" s="11">
        <v>1</v>
      </c>
      <c r="O41" s="11">
        <v>5</v>
      </c>
      <c r="P41" s="11">
        <v>1</v>
      </c>
      <c r="Q41" s="11">
        <f>SUM(C41:P41)</f>
        <v>3942</v>
      </c>
    </row>
    <row r="42" spans="1:17" ht="10.5" customHeight="1">
      <c r="A42" s="35"/>
      <c r="B42" s="13" t="s">
        <v>21</v>
      </c>
      <c r="C42" s="11">
        <v>0.23</v>
      </c>
      <c r="D42" s="11">
        <v>1.55</v>
      </c>
      <c r="E42" s="11">
        <v>1.73</v>
      </c>
      <c r="F42" s="11">
        <v>0.05</v>
      </c>
      <c r="G42" s="11">
        <v>0.05</v>
      </c>
      <c r="H42" s="11"/>
      <c r="I42" s="11">
        <v>0.13</v>
      </c>
      <c r="J42" s="11">
        <v>0.1</v>
      </c>
      <c r="K42" s="11">
        <v>1.7</v>
      </c>
      <c r="L42" s="11">
        <v>93.51</v>
      </c>
      <c r="M42" s="11">
        <v>0.79</v>
      </c>
      <c r="N42" s="11">
        <v>0.03</v>
      </c>
      <c r="O42" s="11">
        <v>0.13</v>
      </c>
      <c r="P42" s="11">
        <v>0.03</v>
      </c>
      <c r="Q42" s="11">
        <v>100</v>
      </c>
    </row>
    <row r="43" spans="1:17" ht="11.25" customHeight="1">
      <c r="A43" s="31" t="s">
        <v>35</v>
      </c>
      <c r="B43" s="13" t="s">
        <v>20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1.25" customHeight="1">
      <c r="A44" s="31"/>
      <c r="B44" s="13" t="s">
        <v>21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1.25" customHeight="1">
      <c r="A45" s="31" t="s">
        <v>36</v>
      </c>
      <c r="B45" s="13" t="s">
        <v>20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1.25" customHeight="1">
      <c r="A46" s="31"/>
      <c r="B46" s="13" t="s">
        <v>21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1.25" customHeight="1">
      <c r="A47" s="31" t="s">
        <v>74</v>
      </c>
      <c r="B47" s="13" t="s">
        <v>20</v>
      </c>
      <c r="C47" s="8">
        <v>44</v>
      </c>
      <c r="D47" s="8">
        <v>425</v>
      </c>
      <c r="E47" s="8">
        <v>339</v>
      </c>
      <c r="F47" s="8">
        <v>6</v>
      </c>
      <c r="G47" s="8">
        <v>11</v>
      </c>
      <c r="H47" s="8">
        <v>19</v>
      </c>
      <c r="I47" s="8">
        <v>31</v>
      </c>
      <c r="J47" s="8">
        <v>309</v>
      </c>
      <c r="K47" s="8">
        <v>512</v>
      </c>
      <c r="L47" s="8">
        <v>2198</v>
      </c>
      <c r="M47" s="8">
        <v>67</v>
      </c>
      <c r="N47" s="8">
        <v>4</v>
      </c>
      <c r="O47" s="8">
        <v>7</v>
      </c>
      <c r="P47" s="8">
        <v>13</v>
      </c>
      <c r="Q47" s="8">
        <f>SUM(C47:P47)</f>
        <v>3985</v>
      </c>
    </row>
    <row r="48" spans="1:17" ht="11.25" customHeight="1">
      <c r="A48" s="31"/>
      <c r="B48" s="13" t="s">
        <v>21</v>
      </c>
      <c r="C48" s="8">
        <v>1.1</v>
      </c>
      <c r="D48" s="8">
        <v>10.67</v>
      </c>
      <c r="E48" s="8">
        <v>8.51</v>
      </c>
      <c r="F48" s="8">
        <v>0.15</v>
      </c>
      <c r="G48" s="8">
        <v>0.28</v>
      </c>
      <c r="H48" s="8">
        <v>0.48</v>
      </c>
      <c r="I48" s="8">
        <v>0.78</v>
      </c>
      <c r="J48" s="8">
        <v>7.75</v>
      </c>
      <c r="K48" s="8">
        <v>12.85</v>
      </c>
      <c r="L48" s="8">
        <v>55.16</v>
      </c>
      <c r="M48" s="8">
        <v>1.68</v>
      </c>
      <c r="N48" s="8">
        <v>0.1</v>
      </c>
      <c r="O48" s="8">
        <v>0.18</v>
      </c>
      <c r="P48" s="8">
        <v>0.33</v>
      </c>
      <c r="Q48" s="8">
        <v>100</v>
      </c>
    </row>
    <row r="49" spans="1:17" ht="11.25" customHeight="1">
      <c r="A49" s="31" t="s">
        <v>42</v>
      </c>
      <c r="B49" s="13" t="s">
        <v>20</v>
      </c>
      <c r="C49" s="8">
        <v>14</v>
      </c>
      <c r="D49" s="8">
        <v>19</v>
      </c>
      <c r="E49" s="8">
        <v>4</v>
      </c>
      <c r="F49" s="8"/>
      <c r="G49" s="8"/>
      <c r="H49" s="8">
        <v>2</v>
      </c>
      <c r="I49" s="8">
        <v>4</v>
      </c>
      <c r="J49" s="8">
        <v>31</v>
      </c>
      <c r="K49" s="8">
        <v>49</v>
      </c>
      <c r="L49" s="8">
        <v>101</v>
      </c>
      <c r="M49" s="8">
        <v>99</v>
      </c>
      <c r="N49" s="8">
        <v>6</v>
      </c>
      <c r="O49" s="8">
        <v>1</v>
      </c>
      <c r="P49" s="8">
        <v>19</v>
      </c>
      <c r="Q49" s="8">
        <f>SUM(C49:P49)</f>
        <v>349</v>
      </c>
    </row>
    <row r="50" spans="1:17" ht="11.25" customHeight="1">
      <c r="A50" s="31"/>
      <c r="B50" s="13" t="s">
        <v>21</v>
      </c>
      <c r="C50" s="8">
        <v>4.01</v>
      </c>
      <c r="D50" s="8">
        <v>5.44</v>
      </c>
      <c r="E50" s="8">
        <v>1.15</v>
      </c>
      <c r="F50" s="8"/>
      <c r="G50" s="8"/>
      <c r="H50" s="8">
        <v>0.57</v>
      </c>
      <c r="I50" s="8">
        <v>1.15</v>
      </c>
      <c r="J50" s="8">
        <v>8.88</v>
      </c>
      <c r="K50" s="8">
        <v>14.04</v>
      </c>
      <c r="L50" s="8">
        <v>28.94</v>
      </c>
      <c r="M50" s="8">
        <v>28.37</v>
      </c>
      <c r="N50" s="8">
        <v>1.72</v>
      </c>
      <c r="O50" s="8">
        <v>0.29</v>
      </c>
      <c r="P50" s="8">
        <v>5.44</v>
      </c>
      <c r="Q50" s="8">
        <v>100</v>
      </c>
    </row>
    <row r="51" spans="1:17" ht="11.25" customHeight="1">
      <c r="A51" s="31" t="s">
        <v>43</v>
      </c>
      <c r="B51" s="13" t="s">
        <v>20</v>
      </c>
      <c r="C51" s="8">
        <v>10</v>
      </c>
      <c r="D51" s="8">
        <v>128</v>
      </c>
      <c r="E51" s="8">
        <v>2</v>
      </c>
      <c r="F51" s="8">
        <v>1</v>
      </c>
      <c r="G51" s="8"/>
      <c r="H51" s="8">
        <v>2</v>
      </c>
      <c r="I51" s="8"/>
      <c r="J51" s="8">
        <v>91</v>
      </c>
      <c r="K51" s="8">
        <v>189</v>
      </c>
      <c r="L51" s="8">
        <v>182</v>
      </c>
      <c r="M51" s="8">
        <v>1</v>
      </c>
      <c r="N51" s="8"/>
      <c r="O51" s="8"/>
      <c r="P51" s="8"/>
      <c r="Q51" s="8">
        <f>SUM(C51:P51)</f>
        <v>606</v>
      </c>
    </row>
    <row r="52" spans="1:17" ht="11.25" customHeight="1">
      <c r="A52" s="31"/>
      <c r="B52" s="13" t="s">
        <v>21</v>
      </c>
      <c r="C52" s="8">
        <v>1.65</v>
      </c>
      <c r="D52" s="8">
        <v>21.12</v>
      </c>
      <c r="E52" s="8">
        <v>0.33</v>
      </c>
      <c r="F52" s="8">
        <v>0.17</v>
      </c>
      <c r="G52" s="8"/>
      <c r="H52" s="8">
        <v>0.33</v>
      </c>
      <c r="I52" s="8"/>
      <c r="J52" s="8">
        <v>15.02</v>
      </c>
      <c r="K52" s="8">
        <v>31.19</v>
      </c>
      <c r="L52" s="8">
        <v>30.03</v>
      </c>
      <c r="M52" s="8">
        <v>0.17</v>
      </c>
      <c r="N52" s="8"/>
      <c r="O52" s="8"/>
      <c r="P52" s="8"/>
      <c r="Q52" s="8">
        <v>100</v>
      </c>
    </row>
    <row r="53" spans="1:17" ht="11.25" customHeight="1">
      <c r="A53" s="31" t="s">
        <v>44</v>
      </c>
      <c r="B53" s="13" t="s">
        <v>20</v>
      </c>
      <c r="C53" s="8">
        <v>15</v>
      </c>
      <c r="D53" s="8">
        <v>68</v>
      </c>
      <c r="E53" s="8">
        <v>28</v>
      </c>
      <c r="F53" s="8"/>
      <c r="G53" s="8">
        <v>1</v>
      </c>
      <c r="H53" s="8">
        <v>18</v>
      </c>
      <c r="I53" s="8">
        <v>7</v>
      </c>
      <c r="J53" s="8">
        <v>86</v>
      </c>
      <c r="K53" s="8">
        <v>85</v>
      </c>
      <c r="L53" s="8">
        <v>55</v>
      </c>
      <c r="M53" s="8">
        <v>2</v>
      </c>
      <c r="N53" s="8">
        <v>1</v>
      </c>
      <c r="O53" s="8">
        <v>7</v>
      </c>
      <c r="P53" s="8">
        <v>5</v>
      </c>
      <c r="Q53" s="8">
        <f>SUM(C53:P53)</f>
        <v>378</v>
      </c>
    </row>
    <row r="54" spans="1:17" ht="11.25" customHeight="1">
      <c r="A54" s="31"/>
      <c r="B54" s="13" t="s">
        <v>21</v>
      </c>
      <c r="C54" s="8">
        <v>3.97</v>
      </c>
      <c r="D54" s="8">
        <v>17.99</v>
      </c>
      <c r="E54" s="8">
        <v>7.41</v>
      </c>
      <c r="F54" s="8"/>
      <c r="G54" s="8">
        <v>0.27</v>
      </c>
      <c r="H54" s="8">
        <v>4.76</v>
      </c>
      <c r="I54" s="8">
        <v>1.85</v>
      </c>
      <c r="J54" s="8">
        <v>22.75</v>
      </c>
      <c r="K54" s="8">
        <v>22.49</v>
      </c>
      <c r="L54" s="8">
        <v>14.55</v>
      </c>
      <c r="M54" s="8">
        <v>0.53</v>
      </c>
      <c r="N54" s="8">
        <v>0.27</v>
      </c>
      <c r="O54" s="8">
        <v>1.85</v>
      </c>
      <c r="P54" s="8">
        <v>1.32</v>
      </c>
      <c r="Q54" s="8">
        <v>100</v>
      </c>
    </row>
    <row r="55" spans="1:17" ht="11.25" customHeight="1">
      <c r="A55" s="31" t="s">
        <v>45</v>
      </c>
      <c r="B55" s="13" t="s">
        <v>20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1.25" customHeight="1">
      <c r="A56" s="31"/>
      <c r="B56" s="13" t="s">
        <v>21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1.25" customHeight="1">
      <c r="A57" s="31" t="s">
        <v>46</v>
      </c>
      <c r="B57" s="13" t="s">
        <v>20</v>
      </c>
      <c r="C57" s="8">
        <v>3</v>
      </c>
      <c r="D57" s="8">
        <v>24</v>
      </c>
      <c r="E57" s="8">
        <v>12</v>
      </c>
      <c r="F57" s="8"/>
      <c r="G57" s="8"/>
      <c r="H57" s="8"/>
      <c r="I57" s="8"/>
      <c r="J57" s="8">
        <v>1</v>
      </c>
      <c r="K57" s="8">
        <v>37</v>
      </c>
      <c r="L57" s="8">
        <v>386</v>
      </c>
      <c r="M57" s="8"/>
      <c r="N57" s="8"/>
      <c r="O57" s="8"/>
      <c r="P57" s="8"/>
      <c r="Q57" s="8">
        <f>SUM(C57:P57)</f>
        <v>463</v>
      </c>
    </row>
    <row r="58" spans="1:17" ht="11.25" customHeight="1">
      <c r="A58" s="31"/>
      <c r="B58" s="13" t="s">
        <v>21</v>
      </c>
      <c r="C58" s="8">
        <v>0.65</v>
      </c>
      <c r="D58" s="8">
        <v>5.18</v>
      </c>
      <c r="E58" s="8">
        <v>2.59</v>
      </c>
      <c r="F58" s="8"/>
      <c r="G58" s="8"/>
      <c r="H58" s="8"/>
      <c r="I58" s="8"/>
      <c r="J58" s="8">
        <v>0.22</v>
      </c>
      <c r="K58" s="8">
        <v>7.99</v>
      </c>
      <c r="L58" s="8">
        <v>83.37</v>
      </c>
      <c r="M58" s="8"/>
      <c r="N58" s="8"/>
      <c r="O58" s="8"/>
      <c r="P58" s="8"/>
      <c r="Q58" s="8">
        <v>100</v>
      </c>
    </row>
    <row r="59" spans="1:17" ht="11.25" customHeight="1">
      <c r="A59" s="31" t="s">
        <v>47</v>
      </c>
      <c r="B59" s="13" t="s">
        <v>20</v>
      </c>
      <c r="C59" s="8">
        <v>5</v>
      </c>
      <c r="D59" s="8">
        <v>8</v>
      </c>
      <c r="E59" s="8">
        <v>95</v>
      </c>
      <c r="F59" s="8"/>
      <c r="G59" s="8"/>
      <c r="H59" s="8">
        <v>1</v>
      </c>
      <c r="I59" s="8"/>
      <c r="J59" s="8"/>
      <c r="K59" s="8">
        <v>13</v>
      </c>
      <c r="L59" s="8">
        <v>916</v>
      </c>
      <c r="M59" s="8">
        <v>1</v>
      </c>
      <c r="N59" s="8">
        <v>1</v>
      </c>
      <c r="O59" s="8">
        <v>3</v>
      </c>
      <c r="P59" s="8"/>
      <c r="Q59" s="8">
        <f>SUM(C59:P59)</f>
        <v>1043</v>
      </c>
    </row>
    <row r="60" spans="1:17" ht="11.25" customHeight="1">
      <c r="A60" s="31"/>
      <c r="B60" s="13" t="s">
        <v>21</v>
      </c>
      <c r="C60" s="8">
        <v>0.48</v>
      </c>
      <c r="D60" s="8">
        <v>77</v>
      </c>
      <c r="E60" s="8">
        <v>9.11</v>
      </c>
      <c r="F60" s="8"/>
      <c r="G60" s="8"/>
      <c r="H60" s="8">
        <v>0.1</v>
      </c>
      <c r="I60" s="8"/>
      <c r="J60" s="8"/>
      <c r="K60" s="8">
        <v>1.25</v>
      </c>
      <c r="L60" s="8">
        <v>87.82</v>
      </c>
      <c r="M60" s="8">
        <v>0.1</v>
      </c>
      <c r="N60" s="8">
        <v>0.1</v>
      </c>
      <c r="O60" s="8">
        <v>0.29</v>
      </c>
      <c r="P60" s="8"/>
      <c r="Q60" s="8">
        <v>100</v>
      </c>
    </row>
    <row r="61" spans="1:17" ht="11.25" customHeight="1">
      <c r="A61" s="31" t="s">
        <v>48</v>
      </c>
      <c r="B61" s="13" t="s">
        <v>20</v>
      </c>
      <c r="C61" s="8">
        <v>3</v>
      </c>
      <c r="D61" s="8">
        <v>5</v>
      </c>
      <c r="E61" s="8">
        <v>12</v>
      </c>
      <c r="F61" s="8"/>
      <c r="G61" s="8"/>
      <c r="H61" s="8">
        <v>1</v>
      </c>
      <c r="I61" s="8">
        <v>1</v>
      </c>
      <c r="J61" s="8"/>
      <c r="K61" s="8">
        <v>8</v>
      </c>
      <c r="L61" s="8">
        <v>982</v>
      </c>
      <c r="M61" s="8">
        <v>32</v>
      </c>
      <c r="N61" s="8"/>
      <c r="O61" s="8"/>
      <c r="P61" s="8"/>
      <c r="Q61" s="8">
        <f>SUM(C61:P61)</f>
        <v>1044</v>
      </c>
    </row>
    <row r="62" spans="1:17" ht="11.25" customHeight="1">
      <c r="A62" s="31"/>
      <c r="B62" s="13" t="s">
        <v>21</v>
      </c>
      <c r="C62" s="8">
        <v>0.29</v>
      </c>
      <c r="D62" s="8">
        <v>0.48</v>
      </c>
      <c r="E62" s="8">
        <v>1.15</v>
      </c>
      <c r="F62" s="8"/>
      <c r="G62" s="8"/>
      <c r="H62" s="8">
        <v>0.1</v>
      </c>
      <c r="I62" s="8">
        <v>0.1</v>
      </c>
      <c r="J62" s="8"/>
      <c r="K62" s="8">
        <v>0.77</v>
      </c>
      <c r="L62" s="8">
        <v>94.06</v>
      </c>
      <c r="M62" s="8">
        <v>3.07</v>
      </c>
      <c r="N62" s="8"/>
      <c r="O62" s="8"/>
      <c r="P62" s="8"/>
      <c r="Q62" s="8">
        <v>100</v>
      </c>
    </row>
    <row r="63" spans="1:17" ht="11.25" customHeight="1">
      <c r="A63" s="31" t="s">
        <v>49</v>
      </c>
      <c r="B63" s="13" t="s">
        <v>20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1.25" customHeight="1">
      <c r="A64" s="31"/>
      <c r="B64" s="13" t="s">
        <v>21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1.25" customHeight="1">
      <c r="A65" s="31" t="s">
        <v>50</v>
      </c>
      <c r="B65" s="13" t="s">
        <v>20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1.25" customHeight="1">
      <c r="A66" s="31"/>
      <c r="B66" s="13" t="s">
        <v>21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1.25" customHeight="1">
      <c r="A67" s="31" t="s">
        <v>51</v>
      </c>
      <c r="B67" s="13" t="s">
        <v>20</v>
      </c>
      <c r="C67" s="8">
        <v>268</v>
      </c>
      <c r="D67" s="8">
        <v>373</v>
      </c>
      <c r="E67" s="8">
        <v>270</v>
      </c>
      <c r="F67" s="8">
        <v>18</v>
      </c>
      <c r="G67" s="8">
        <v>15</v>
      </c>
      <c r="H67" s="8">
        <v>38</v>
      </c>
      <c r="I67" s="8">
        <v>139</v>
      </c>
      <c r="J67" s="8">
        <v>259</v>
      </c>
      <c r="K67" s="8">
        <v>620</v>
      </c>
      <c r="L67" s="8">
        <v>23401</v>
      </c>
      <c r="M67" s="8">
        <v>487</v>
      </c>
      <c r="N67" s="8">
        <v>31</v>
      </c>
      <c r="O67" s="8">
        <v>51</v>
      </c>
      <c r="P67" s="8">
        <v>25</v>
      </c>
      <c r="Q67" s="8">
        <f>SUM(C67:P67)</f>
        <v>25995</v>
      </c>
    </row>
    <row r="68" spans="1:17" ht="11.25" customHeight="1">
      <c r="A68" s="31"/>
      <c r="B68" s="13" t="s">
        <v>21</v>
      </c>
      <c r="C68" s="8">
        <v>1.03</v>
      </c>
      <c r="D68" s="8">
        <v>1.44</v>
      </c>
      <c r="E68" s="8">
        <v>1.04</v>
      </c>
      <c r="F68" s="8">
        <v>0.07</v>
      </c>
      <c r="G68" s="8">
        <v>0.06</v>
      </c>
      <c r="H68" s="8">
        <v>0.15</v>
      </c>
      <c r="I68" s="8">
        <v>0.54</v>
      </c>
      <c r="J68" s="8">
        <v>1</v>
      </c>
      <c r="K68" s="8">
        <v>2.39</v>
      </c>
      <c r="L68" s="8">
        <v>90.02</v>
      </c>
      <c r="M68" s="8">
        <v>1.87</v>
      </c>
      <c r="N68" s="8">
        <v>0.12</v>
      </c>
      <c r="O68" s="8">
        <v>0.2</v>
      </c>
      <c r="P68" s="8">
        <v>0.1</v>
      </c>
      <c r="Q68" s="8">
        <v>100</v>
      </c>
    </row>
    <row r="69" spans="1:17" ht="11.25" customHeight="1">
      <c r="A69" s="31" t="s">
        <v>52</v>
      </c>
      <c r="B69" s="13" t="s">
        <v>20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1.25" customHeight="1">
      <c r="A70" s="31"/>
      <c r="B70" s="13" t="s">
        <v>21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1.25" customHeight="1">
      <c r="A71" s="31" t="s">
        <v>53</v>
      </c>
      <c r="B71" s="13" t="s">
        <v>20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1.25" customHeight="1">
      <c r="A72" s="31"/>
      <c r="B72" s="13" t="s">
        <v>21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1.25" customHeight="1">
      <c r="A73" s="31" t="s">
        <v>54</v>
      </c>
      <c r="B73" s="13" t="s">
        <v>20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1.25" customHeight="1">
      <c r="A74" s="31"/>
      <c r="B74" s="13" t="s">
        <v>21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1.25" customHeight="1">
      <c r="A75" s="31" t="s">
        <v>55</v>
      </c>
      <c r="B75" s="13" t="s">
        <v>20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1.25" customHeight="1">
      <c r="A76" s="31"/>
      <c r="B76" s="13" t="s">
        <v>21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1.25" customHeight="1">
      <c r="A77" s="31" t="s">
        <v>56</v>
      </c>
      <c r="B77" s="13" t="s">
        <v>20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1.25" customHeight="1">
      <c r="A78" s="31"/>
      <c r="B78" s="13" t="s">
        <v>21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1.25" customHeight="1">
      <c r="A79" s="31" t="s">
        <v>57</v>
      </c>
      <c r="B79" s="13" t="s">
        <v>20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1.25" customHeight="1">
      <c r="A80" s="31"/>
      <c r="B80" s="13" t="s">
        <v>21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1.25" customHeight="1">
      <c r="A81" s="27" t="s">
        <v>58</v>
      </c>
      <c r="B81" s="13" t="s">
        <v>20</v>
      </c>
      <c r="C81" s="8">
        <v>36</v>
      </c>
      <c r="D81" s="8">
        <v>123</v>
      </c>
      <c r="E81" s="8">
        <v>175</v>
      </c>
      <c r="F81" s="8">
        <v>10</v>
      </c>
      <c r="G81" s="8">
        <v>5</v>
      </c>
      <c r="H81" s="8">
        <v>8</v>
      </c>
      <c r="I81" s="8">
        <v>5</v>
      </c>
      <c r="J81" s="8">
        <v>17</v>
      </c>
      <c r="K81" s="8">
        <v>148</v>
      </c>
      <c r="L81" s="8">
        <v>9325</v>
      </c>
      <c r="M81" s="8">
        <v>139</v>
      </c>
      <c r="N81" s="8">
        <v>10</v>
      </c>
      <c r="O81" s="8">
        <v>17</v>
      </c>
      <c r="P81" s="8">
        <v>6</v>
      </c>
      <c r="Q81" s="8">
        <f>SUM(C81:P81)</f>
        <v>10024</v>
      </c>
    </row>
    <row r="82" spans="1:17" ht="11.25" customHeight="1">
      <c r="A82" s="27"/>
      <c r="B82" s="13" t="s">
        <v>21</v>
      </c>
      <c r="C82" s="8">
        <v>0.36</v>
      </c>
      <c r="D82" s="8">
        <v>1.23</v>
      </c>
      <c r="E82" s="8">
        <v>1.75</v>
      </c>
      <c r="F82" s="8">
        <v>0.1</v>
      </c>
      <c r="G82" s="8">
        <v>0.05</v>
      </c>
      <c r="H82" s="8">
        <v>0.08</v>
      </c>
      <c r="I82" s="8">
        <v>0.05</v>
      </c>
      <c r="J82" s="8">
        <v>0.17</v>
      </c>
      <c r="K82" s="8">
        <v>1.48</v>
      </c>
      <c r="L82" s="8">
        <v>93.03</v>
      </c>
      <c r="M82" s="8">
        <v>1.39</v>
      </c>
      <c r="N82" s="8">
        <v>0.1</v>
      </c>
      <c r="O82" s="8">
        <v>0.17</v>
      </c>
      <c r="P82" s="8">
        <v>0.06</v>
      </c>
      <c r="Q82" s="8">
        <v>100</v>
      </c>
    </row>
    <row r="83" spans="1:17" ht="11.25" customHeight="1">
      <c r="A83" s="27" t="s">
        <v>59</v>
      </c>
      <c r="B83" s="13" t="s">
        <v>20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1.25" customHeight="1">
      <c r="A84" s="27"/>
      <c r="B84" s="13" t="s">
        <v>21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1.25" customHeight="1">
      <c r="A85" s="18"/>
      <c r="B85" s="13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1.25" customHeight="1">
      <c r="A86" s="27" t="s">
        <v>60</v>
      </c>
      <c r="B86" s="13" t="s">
        <v>20</v>
      </c>
      <c r="C86" s="8">
        <v>61</v>
      </c>
      <c r="D86" s="8">
        <v>195</v>
      </c>
      <c r="E86" s="8">
        <v>170</v>
      </c>
      <c r="F86" s="8">
        <v>4</v>
      </c>
      <c r="G86" s="8">
        <v>4</v>
      </c>
      <c r="H86" s="8">
        <v>11</v>
      </c>
      <c r="I86" s="8">
        <v>4</v>
      </c>
      <c r="J86" s="8">
        <v>43</v>
      </c>
      <c r="K86" s="8">
        <v>842</v>
      </c>
      <c r="L86" s="8">
        <v>6204</v>
      </c>
      <c r="M86" s="8">
        <v>101</v>
      </c>
      <c r="N86" s="8">
        <v>8</v>
      </c>
      <c r="O86" s="8">
        <v>6</v>
      </c>
      <c r="P86" s="8">
        <v>14</v>
      </c>
      <c r="Q86" s="8">
        <f>SUM(C86:P86)</f>
        <v>7667</v>
      </c>
    </row>
    <row r="87" spans="1:17" ht="11.25" customHeight="1">
      <c r="A87" s="27"/>
      <c r="B87" s="13" t="s">
        <v>21</v>
      </c>
      <c r="C87" s="8">
        <v>0.8</v>
      </c>
      <c r="D87" s="8">
        <v>2.54</v>
      </c>
      <c r="E87" s="8">
        <v>2.22</v>
      </c>
      <c r="F87" s="8">
        <v>0.05</v>
      </c>
      <c r="G87" s="8">
        <v>0.05</v>
      </c>
      <c r="H87" s="8">
        <v>0.14</v>
      </c>
      <c r="I87" s="8">
        <v>0.05</v>
      </c>
      <c r="J87" s="8">
        <v>0.56</v>
      </c>
      <c r="K87" s="8">
        <v>10.98</v>
      </c>
      <c r="L87" s="8">
        <v>80.92</v>
      </c>
      <c r="M87" s="8">
        <v>1.32</v>
      </c>
      <c r="N87" s="8">
        <v>0.1</v>
      </c>
      <c r="O87" s="8">
        <v>0.08</v>
      </c>
      <c r="P87" s="8">
        <v>0.18</v>
      </c>
      <c r="Q87" s="8">
        <v>100</v>
      </c>
    </row>
    <row r="88" spans="1:17" ht="11.25" customHeight="1">
      <c r="A88" s="27" t="s">
        <v>61</v>
      </c>
      <c r="B88" s="13" t="s">
        <v>20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1.25" customHeight="1">
      <c r="A89" s="27"/>
      <c r="B89" s="13" t="s">
        <v>21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1.25" customHeight="1">
      <c r="A90" s="27" t="s">
        <v>62</v>
      </c>
      <c r="B90" s="13" t="s">
        <v>20</v>
      </c>
      <c r="C90" s="8">
        <v>6</v>
      </c>
      <c r="D90" s="8">
        <v>57</v>
      </c>
      <c r="E90" s="8">
        <v>17</v>
      </c>
      <c r="F90" s="8"/>
      <c r="G90" s="8">
        <v>1</v>
      </c>
      <c r="H90" s="8">
        <v>3</v>
      </c>
      <c r="I90" s="8">
        <v>2</v>
      </c>
      <c r="J90" s="8"/>
      <c r="K90" s="8">
        <v>54</v>
      </c>
      <c r="L90" s="8">
        <v>2374</v>
      </c>
      <c r="M90" s="8">
        <v>62</v>
      </c>
      <c r="N90" s="8"/>
      <c r="O90" s="8">
        <v>5</v>
      </c>
      <c r="P90" s="8">
        <v>6</v>
      </c>
      <c r="Q90" s="8">
        <f>SUM(C90:P90)</f>
        <v>2587</v>
      </c>
    </row>
    <row r="91" spans="1:17" ht="11.25" customHeight="1">
      <c r="A91" s="27"/>
      <c r="B91" s="13" t="s">
        <v>21</v>
      </c>
      <c r="C91" s="8">
        <v>0.23</v>
      </c>
      <c r="D91" s="8">
        <v>2.2</v>
      </c>
      <c r="E91" s="8">
        <v>0.66</v>
      </c>
      <c r="F91" s="8"/>
      <c r="G91" s="8">
        <v>0.04</v>
      </c>
      <c r="H91" s="8">
        <v>0.12</v>
      </c>
      <c r="I91" s="8">
        <v>0.08</v>
      </c>
      <c r="J91" s="8"/>
      <c r="K91" s="8">
        <v>2.09</v>
      </c>
      <c r="L91" s="8">
        <v>91.77</v>
      </c>
      <c r="M91" s="8">
        <v>2.4</v>
      </c>
      <c r="N91" s="8"/>
      <c r="O91" s="8">
        <v>0.19</v>
      </c>
      <c r="P91" s="8">
        <v>0.23</v>
      </c>
      <c r="Q91" s="8">
        <v>100</v>
      </c>
    </row>
    <row r="92" spans="1:17" ht="11.25" customHeight="1">
      <c r="A92" s="27" t="s">
        <v>63</v>
      </c>
      <c r="B92" s="13" t="s">
        <v>20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1.25" customHeight="1">
      <c r="A93" s="27"/>
      <c r="B93" s="13" t="s">
        <v>21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1.25" customHeight="1">
      <c r="A94" s="27" t="s">
        <v>64</v>
      </c>
      <c r="B94" s="13" t="s">
        <v>20</v>
      </c>
      <c r="C94" s="8">
        <v>16</v>
      </c>
      <c r="D94" s="8">
        <v>90</v>
      </c>
      <c r="E94" s="8">
        <v>111</v>
      </c>
      <c r="F94" s="8">
        <v>1</v>
      </c>
      <c r="G94" s="8">
        <v>1</v>
      </c>
      <c r="H94" s="8"/>
      <c r="I94" s="8">
        <v>1</v>
      </c>
      <c r="J94" s="8">
        <v>1</v>
      </c>
      <c r="K94" s="8">
        <v>62</v>
      </c>
      <c r="L94" s="8">
        <v>2994</v>
      </c>
      <c r="M94" s="8">
        <v>28</v>
      </c>
      <c r="N94" s="8"/>
      <c r="O94" s="8">
        <v>3</v>
      </c>
      <c r="P94" s="8">
        <v>1</v>
      </c>
      <c r="Q94" s="8">
        <f>SUM(C94:P94)</f>
        <v>3309</v>
      </c>
    </row>
    <row r="95" spans="1:17" ht="11.25" customHeight="1">
      <c r="A95" s="27"/>
      <c r="B95" s="13" t="s">
        <v>21</v>
      </c>
      <c r="C95" s="8">
        <v>0.48</v>
      </c>
      <c r="D95" s="8">
        <v>2.72</v>
      </c>
      <c r="E95" s="8">
        <v>3.35</v>
      </c>
      <c r="F95" s="8">
        <v>0.03</v>
      </c>
      <c r="G95" s="8">
        <v>0.03</v>
      </c>
      <c r="H95" s="8"/>
      <c r="I95" s="8">
        <v>0.03</v>
      </c>
      <c r="J95" s="8">
        <v>0.03</v>
      </c>
      <c r="K95" s="8">
        <v>1.87</v>
      </c>
      <c r="L95" s="8">
        <v>90.48</v>
      </c>
      <c r="M95" s="8">
        <v>0.85</v>
      </c>
      <c r="N95" s="8"/>
      <c r="O95" s="8">
        <v>0.09</v>
      </c>
      <c r="P95" s="8">
        <v>0.03</v>
      </c>
      <c r="Q95" s="8">
        <v>100</v>
      </c>
    </row>
    <row r="96" spans="1:17" ht="11.25" customHeight="1">
      <c r="A96" s="30" t="s">
        <v>65</v>
      </c>
      <c r="B96" s="13" t="s">
        <v>20</v>
      </c>
      <c r="C96" s="8">
        <v>50</v>
      </c>
      <c r="D96" s="8">
        <v>79</v>
      </c>
      <c r="E96" s="8">
        <v>21</v>
      </c>
      <c r="F96" s="8">
        <v>5</v>
      </c>
      <c r="G96" s="8">
        <v>2</v>
      </c>
      <c r="H96" s="8">
        <v>2</v>
      </c>
      <c r="I96" s="8">
        <v>2</v>
      </c>
      <c r="J96" s="8">
        <v>2</v>
      </c>
      <c r="K96" s="8">
        <v>111</v>
      </c>
      <c r="L96" s="8">
        <v>3667</v>
      </c>
      <c r="M96" s="8">
        <v>102</v>
      </c>
      <c r="N96" s="8">
        <v>2</v>
      </c>
      <c r="O96" s="8">
        <v>5</v>
      </c>
      <c r="P96" s="8">
        <v>2</v>
      </c>
      <c r="Q96" s="8">
        <f>SUM(C96:P96)</f>
        <v>4052</v>
      </c>
    </row>
    <row r="97" spans="1:17" ht="11.25" customHeight="1">
      <c r="A97" s="30"/>
      <c r="B97" s="13" t="s">
        <v>21</v>
      </c>
      <c r="C97" s="8">
        <v>1.23</v>
      </c>
      <c r="D97" s="8">
        <v>1.95</v>
      </c>
      <c r="E97" s="8">
        <v>0.52</v>
      </c>
      <c r="F97" s="8">
        <v>0.12</v>
      </c>
      <c r="G97" s="8">
        <v>0.05</v>
      </c>
      <c r="H97" s="8">
        <v>0.05</v>
      </c>
      <c r="I97" s="8">
        <v>0.05</v>
      </c>
      <c r="J97" s="8">
        <v>0.05</v>
      </c>
      <c r="K97" s="8">
        <v>2.74</v>
      </c>
      <c r="L97" s="8">
        <v>90.5</v>
      </c>
      <c r="M97" s="8">
        <v>2.52</v>
      </c>
      <c r="N97" s="8">
        <v>0.05</v>
      </c>
      <c r="O97" s="8">
        <v>0.12</v>
      </c>
      <c r="P97" s="8">
        <v>0.05</v>
      </c>
      <c r="Q97" s="8">
        <v>100</v>
      </c>
    </row>
    <row r="98" spans="1:17" ht="11.25" customHeight="1">
      <c r="A98" s="27" t="s">
        <v>69</v>
      </c>
      <c r="B98" s="13" t="s">
        <v>20</v>
      </c>
      <c r="C98" s="8">
        <v>16</v>
      </c>
      <c r="D98" s="8">
        <v>27</v>
      </c>
      <c r="E98" s="8">
        <v>20</v>
      </c>
      <c r="F98" s="8">
        <v>2</v>
      </c>
      <c r="G98" s="8"/>
      <c r="H98" s="8">
        <v>1</v>
      </c>
      <c r="I98" s="8">
        <v>2</v>
      </c>
      <c r="J98" s="8">
        <v>2</v>
      </c>
      <c r="K98" s="8">
        <v>50</v>
      </c>
      <c r="L98" s="8">
        <v>1056</v>
      </c>
      <c r="M98" s="8">
        <v>25</v>
      </c>
      <c r="N98" s="8">
        <v>4</v>
      </c>
      <c r="O98" s="8">
        <v>2</v>
      </c>
      <c r="P98" s="8">
        <v>2</v>
      </c>
      <c r="Q98" s="8">
        <f>SUM(C98:P98)</f>
        <v>1209</v>
      </c>
    </row>
    <row r="99" spans="1:17" ht="11.25" customHeight="1">
      <c r="A99" s="27"/>
      <c r="B99" s="13" t="s">
        <v>21</v>
      </c>
      <c r="C99" s="8">
        <v>1.32</v>
      </c>
      <c r="D99" s="8">
        <v>2.23</v>
      </c>
      <c r="E99" s="8">
        <v>1.65</v>
      </c>
      <c r="F99" s="8">
        <v>0.17</v>
      </c>
      <c r="G99" s="8"/>
      <c r="H99" s="8">
        <v>0.08</v>
      </c>
      <c r="I99" s="8">
        <v>0.17</v>
      </c>
      <c r="J99" s="8">
        <v>0.17</v>
      </c>
      <c r="K99" s="8">
        <v>4.14</v>
      </c>
      <c r="L99" s="8">
        <v>87.35</v>
      </c>
      <c r="M99" s="8">
        <v>2.07</v>
      </c>
      <c r="N99" s="8">
        <v>0.33</v>
      </c>
      <c r="O99" s="8">
        <v>0.17</v>
      </c>
      <c r="P99" s="8">
        <v>0.17</v>
      </c>
      <c r="Q99" s="8">
        <v>100</v>
      </c>
    </row>
    <row r="100" spans="1:17" ht="11.25" customHeight="1">
      <c r="A100" s="27" t="s">
        <v>70</v>
      </c>
      <c r="B100" s="13" t="s">
        <v>20</v>
      </c>
      <c r="C100" s="8">
        <v>379</v>
      </c>
      <c r="D100" s="8">
        <v>163</v>
      </c>
      <c r="E100" s="8">
        <v>60</v>
      </c>
      <c r="F100" s="8">
        <v>2</v>
      </c>
      <c r="G100" s="8">
        <v>2</v>
      </c>
      <c r="H100" s="8">
        <v>5</v>
      </c>
      <c r="I100" s="8">
        <v>20</v>
      </c>
      <c r="J100" s="8">
        <v>54</v>
      </c>
      <c r="K100" s="8">
        <v>51</v>
      </c>
      <c r="L100" s="8">
        <v>3632</v>
      </c>
      <c r="M100" s="8">
        <v>142</v>
      </c>
      <c r="N100" s="8">
        <v>3</v>
      </c>
      <c r="O100" s="8">
        <v>4</v>
      </c>
      <c r="P100" s="8">
        <v>7</v>
      </c>
      <c r="Q100" s="8">
        <f>SUM(C100:P100)</f>
        <v>4524</v>
      </c>
    </row>
    <row r="101" spans="1:17" ht="11.25" customHeight="1">
      <c r="A101" s="27"/>
      <c r="B101" s="13" t="s">
        <v>21</v>
      </c>
      <c r="C101" s="8">
        <v>8.38</v>
      </c>
      <c r="D101" s="8">
        <v>3.6</v>
      </c>
      <c r="E101" s="8">
        <v>1.33</v>
      </c>
      <c r="F101" s="8">
        <v>0.04</v>
      </c>
      <c r="G101" s="8">
        <v>0.04</v>
      </c>
      <c r="H101" s="8">
        <v>0.11</v>
      </c>
      <c r="I101" s="8">
        <v>0.44</v>
      </c>
      <c r="J101" s="8">
        <v>1.19</v>
      </c>
      <c r="K101" s="8">
        <v>1.13</v>
      </c>
      <c r="L101" s="8">
        <v>80.28</v>
      </c>
      <c r="M101" s="8">
        <v>3.14</v>
      </c>
      <c r="N101" s="8">
        <v>0.07</v>
      </c>
      <c r="O101" s="8">
        <v>0.09</v>
      </c>
      <c r="P101" s="8">
        <v>0.16</v>
      </c>
      <c r="Q101" s="8">
        <v>100</v>
      </c>
    </row>
    <row r="102" spans="1:17" ht="11.25" customHeight="1">
      <c r="A102" s="27" t="s">
        <v>66</v>
      </c>
      <c r="B102" s="13" t="s">
        <v>20</v>
      </c>
      <c r="C102" s="8"/>
      <c r="D102" s="8"/>
      <c r="E102" s="8">
        <v>2</v>
      </c>
      <c r="F102" s="8"/>
      <c r="G102" s="8"/>
      <c r="H102" s="8"/>
      <c r="I102" s="8"/>
      <c r="J102" s="8"/>
      <c r="K102" s="8"/>
      <c r="L102" s="8">
        <v>322</v>
      </c>
      <c r="M102" s="8">
        <v>7</v>
      </c>
      <c r="N102" s="8">
        <v>7</v>
      </c>
      <c r="O102" s="8"/>
      <c r="P102" s="8"/>
      <c r="Q102" s="8">
        <f>SUM(C102:P102)</f>
        <v>338</v>
      </c>
    </row>
    <row r="103" spans="1:17" ht="11.25" customHeight="1">
      <c r="A103" s="27"/>
      <c r="B103" s="13" t="s">
        <v>21</v>
      </c>
      <c r="C103" s="8"/>
      <c r="D103" s="8"/>
      <c r="E103" s="8">
        <v>0.59</v>
      </c>
      <c r="F103" s="8"/>
      <c r="G103" s="8"/>
      <c r="H103" s="8"/>
      <c r="I103" s="8"/>
      <c r="J103" s="8"/>
      <c r="K103" s="8"/>
      <c r="L103" s="8">
        <v>95.27</v>
      </c>
      <c r="M103" s="8">
        <v>2.07</v>
      </c>
      <c r="N103" s="8">
        <v>2.07</v>
      </c>
      <c r="O103" s="8"/>
      <c r="P103" s="8"/>
      <c r="Q103" s="8">
        <v>100</v>
      </c>
    </row>
    <row r="104" spans="1:17" ht="11.25" customHeight="1">
      <c r="A104" s="27" t="s">
        <v>67</v>
      </c>
      <c r="B104" s="13" t="s">
        <v>20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1.25" customHeight="1">
      <c r="A105" s="27"/>
      <c r="B105" s="13" t="s">
        <v>21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1.25" customHeight="1">
      <c r="A106" s="27" t="s">
        <v>68</v>
      </c>
      <c r="B106" s="13" t="s">
        <v>20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1.25" customHeight="1">
      <c r="A107" s="27"/>
      <c r="B107" s="13" t="s">
        <v>21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1.25" customHeight="1">
      <c r="A108" s="27" t="s">
        <v>71</v>
      </c>
      <c r="B108" s="13" t="s">
        <v>20</v>
      </c>
      <c r="C108" s="11">
        <v>1369</v>
      </c>
      <c r="D108" s="11">
        <v>2380</v>
      </c>
      <c r="E108" s="11">
        <v>2028</v>
      </c>
      <c r="F108" s="11">
        <v>85</v>
      </c>
      <c r="G108" s="11">
        <v>69</v>
      </c>
      <c r="H108" s="11">
        <v>183</v>
      </c>
      <c r="I108" s="11">
        <v>279</v>
      </c>
      <c r="J108" s="11">
        <v>995</v>
      </c>
      <c r="K108" s="11">
        <v>3736</v>
      </c>
      <c r="L108" s="11">
        <v>100017</v>
      </c>
      <c r="M108" s="11">
        <v>2296</v>
      </c>
      <c r="N108" s="11">
        <v>135</v>
      </c>
      <c r="O108" s="11">
        <v>156</v>
      </c>
      <c r="P108" s="11">
        <v>212</v>
      </c>
      <c r="Q108" s="11">
        <f>SUM(C108:P108)</f>
        <v>113940</v>
      </c>
    </row>
    <row r="109" spans="1:17" ht="11.25" customHeight="1">
      <c r="A109" s="27"/>
      <c r="B109" s="13" t="s">
        <v>21</v>
      </c>
      <c r="C109" s="11">
        <v>1.2</v>
      </c>
      <c r="D109" s="11">
        <v>2.09</v>
      </c>
      <c r="E109" s="11">
        <v>1.78</v>
      </c>
      <c r="F109" s="11">
        <v>0.07</v>
      </c>
      <c r="G109" s="11">
        <v>0.06</v>
      </c>
      <c r="H109" s="11">
        <v>0.16</v>
      </c>
      <c r="I109" s="11">
        <v>0.24</v>
      </c>
      <c r="J109" s="11">
        <v>0.87</v>
      </c>
      <c r="K109" s="11">
        <v>3.28</v>
      </c>
      <c r="L109" s="11">
        <v>87.78</v>
      </c>
      <c r="M109" s="11">
        <v>2.02</v>
      </c>
      <c r="N109" s="11">
        <v>0.12</v>
      </c>
      <c r="O109" s="11">
        <v>0.14</v>
      </c>
      <c r="P109" s="11">
        <v>0.19</v>
      </c>
      <c r="Q109" s="11">
        <v>100</v>
      </c>
    </row>
    <row r="110" ht="14.25" customHeight="1"/>
    <row r="111" ht="12.75">
      <c r="A111" s="3" t="s">
        <v>72</v>
      </c>
    </row>
    <row r="112" spans="1:17" ht="11.25" customHeight="1">
      <c r="A112" s="34" t="s">
        <v>4</v>
      </c>
      <c r="B112" s="28" t="s">
        <v>75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9.5" customHeight="1">
      <c r="A113" s="34"/>
      <c r="B113" s="6"/>
      <c r="C113" s="19" t="s">
        <v>22</v>
      </c>
      <c r="D113" s="19" t="s">
        <v>16</v>
      </c>
      <c r="E113" s="19" t="s">
        <v>6</v>
      </c>
      <c r="F113" s="19" t="s">
        <v>7</v>
      </c>
      <c r="G113" s="19" t="s">
        <v>8</v>
      </c>
      <c r="H113" s="19" t="s">
        <v>9</v>
      </c>
      <c r="I113" s="19" t="s">
        <v>10</v>
      </c>
      <c r="J113" s="20" t="s">
        <v>11</v>
      </c>
      <c r="K113" s="19" t="s">
        <v>12</v>
      </c>
      <c r="L113" s="21" t="s">
        <v>13</v>
      </c>
      <c r="M113" s="19" t="s">
        <v>14</v>
      </c>
      <c r="N113" s="19" t="s">
        <v>15</v>
      </c>
      <c r="O113" s="19" t="s">
        <v>17</v>
      </c>
      <c r="P113" s="19" t="s">
        <v>18</v>
      </c>
      <c r="Q113" s="19" t="s">
        <v>19</v>
      </c>
    </row>
    <row r="114" spans="1:17" ht="11.25" customHeight="1">
      <c r="A114" s="31" t="s">
        <v>23</v>
      </c>
      <c r="B114" s="13" t="s">
        <v>20</v>
      </c>
      <c r="C114" s="8">
        <v>528</v>
      </c>
      <c r="D114" s="8">
        <v>147</v>
      </c>
      <c r="E114" s="8">
        <v>983</v>
      </c>
      <c r="F114" s="8">
        <v>10</v>
      </c>
      <c r="G114" s="8">
        <v>4</v>
      </c>
      <c r="H114" s="8">
        <v>9</v>
      </c>
      <c r="I114" s="8">
        <v>5</v>
      </c>
      <c r="J114" s="8">
        <v>67</v>
      </c>
      <c r="K114" s="8">
        <v>36</v>
      </c>
      <c r="L114" s="8">
        <v>19443</v>
      </c>
      <c r="M114" s="8">
        <v>665</v>
      </c>
      <c r="N114" s="8">
        <v>17</v>
      </c>
      <c r="O114" s="8">
        <v>25</v>
      </c>
      <c r="P114" s="8">
        <v>17</v>
      </c>
      <c r="Q114" s="8">
        <f>SUM(C114:P114)</f>
        <v>21956</v>
      </c>
    </row>
    <row r="115" spans="1:17" ht="11.25" customHeight="1">
      <c r="A115" s="31"/>
      <c r="B115" s="13" t="s">
        <v>21</v>
      </c>
      <c r="C115" s="8">
        <v>2.41</v>
      </c>
      <c r="D115" s="8">
        <v>0.67</v>
      </c>
      <c r="E115" s="8">
        <v>4.48</v>
      </c>
      <c r="F115" s="8">
        <v>0.05</v>
      </c>
      <c r="G115" s="8">
        <v>0.02</v>
      </c>
      <c r="H115" s="8">
        <v>0.04</v>
      </c>
      <c r="I115" s="8">
        <v>0.02</v>
      </c>
      <c r="J115" s="8">
        <v>0.31</v>
      </c>
      <c r="K115" s="8">
        <v>0.16</v>
      </c>
      <c r="L115" s="8">
        <v>88.55</v>
      </c>
      <c r="M115" s="8">
        <v>3.03</v>
      </c>
      <c r="N115" s="8">
        <v>0.08</v>
      </c>
      <c r="O115" s="8">
        <v>0.11</v>
      </c>
      <c r="P115" s="8">
        <v>0.08</v>
      </c>
      <c r="Q115" s="8">
        <v>100</v>
      </c>
    </row>
    <row r="116" spans="1:17" ht="11.25" customHeight="1">
      <c r="A116" s="31" t="s">
        <v>24</v>
      </c>
      <c r="B116" s="13" t="s">
        <v>20</v>
      </c>
      <c r="C116" s="8">
        <v>1</v>
      </c>
      <c r="D116" s="8">
        <v>1</v>
      </c>
      <c r="E116" s="8"/>
      <c r="F116" s="8"/>
      <c r="G116" s="8"/>
      <c r="H116" s="8"/>
      <c r="I116" s="8"/>
      <c r="J116" s="8">
        <v>1</v>
      </c>
      <c r="K116" s="8"/>
      <c r="L116" s="8"/>
      <c r="M116" s="8">
        <v>5</v>
      </c>
      <c r="N116" s="8"/>
      <c r="O116" s="8"/>
      <c r="P116" s="8"/>
      <c r="Q116" s="8">
        <f>SUM(C116:P116)</f>
        <v>8</v>
      </c>
    </row>
    <row r="117" spans="1:17" ht="11.25" customHeight="1">
      <c r="A117" s="31"/>
      <c r="B117" s="13" t="s">
        <v>21</v>
      </c>
      <c r="C117" s="8">
        <v>12.5</v>
      </c>
      <c r="D117" s="8">
        <v>12.5</v>
      </c>
      <c r="E117" s="8"/>
      <c r="F117" s="8"/>
      <c r="G117" s="8"/>
      <c r="H117" s="8"/>
      <c r="I117" s="8"/>
      <c r="J117" s="8">
        <v>12.5</v>
      </c>
      <c r="K117" s="8"/>
      <c r="L117" s="8"/>
      <c r="M117" s="8">
        <v>62.5</v>
      </c>
      <c r="N117" s="8"/>
      <c r="O117" s="8"/>
      <c r="P117" s="8"/>
      <c r="Q117" s="8">
        <v>100</v>
      </c>
    </row>
    <row r="118" spans="1:17" ht="11.25" customHeight="1">
      <c r="A118" s="31" t="s">
        <v>25</v>
      </c>
      <c r="B118" s="13" t="s">
        <v>20</v>
      </c>
      <c r="C118" s="8">
        <v>259</v>
      </c>
      <c r="D118" s="8"/>
      <c r="E118" s="8">
        <v>307</v>
      </c>
      <c r="F118" s="8">
        <v>2</v>
      </c>
      <c r="G118" s="8"/>
      <c r="H118" s="8">
        <v>1</v>
      </c>
      <c r="I118" s="8">
        <v>6</v>
      </c>
      <c r="J118" s="8">
        <v>55</v>
      </c>
      <c r="K118" s="8">
        <v>213</v>
      </c>
      <c r="L118" s="8"/>
      <c r="M118" s="8">
        <v>1253</v>
      </c>
      <c r="N118" s="8"/>
      <c r="O118" s="8">
        <v>7</v>
      </c>
      <c r="P118" s="8"/>
      <c r="Q118" s="8">
        <f>SUM(C118:P118)</f>
        <v>2103</v>
      </c>
    </row>
    <row r="119" spans="1:17" ht="11.25" customHeight="1">
      <c r="A119" s="31"/>
      <c r="B119" s="13" t="s">
        <v>21</v>
      </c>
      <c r="C119" s="8">
        <v>12.32</v>
      </c>
      <c r="D119" s="8"/>
      <c r="E119" s="8">
        <v>14.6</v>
      </c>
      <c r="F119" s="8">
        <v>0.1</v>
      </c>
      <c r="G119" s="8"/>
      <c r="H119" s="8">
        <v>0.05</v>
      </c>
      <c r="I119" s="8">
        <v>0.29</v>
      </c>
      <c r="J119" s="8">
        <v>2.62</v>
      </c>
      <c r="K119" s="8">
        <v>10.13</v>
      </c>
      <c r="L119" s="8"/>
      <c r="M119" s="8">
        <v>59.58</v>
      </c>
      <c r="N119" s="8"/>
      <c r="O119" s="8">
        <v>0.33</v>
      </c>
      <c r="P119" s="8"/>
      <c r="Q119" s="8">
        <v>100</v>
      </c>
    </row>
    <row r="120" spans="1:17" ht="11.25" customHeight="1">
      <c r="A120" s="27" t="s">
        <v>73</v>
      </c>
      <c r="B120" s="13" t="s">
        <v>20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1.25" customHeight="1">
      <c r="A121" s="27"/>
      <c r="B121" s="13" t="s">
        <v>21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1.25" customHeight="1">
      <c r="A122" s="31" t="s">
        <v>40</v>
      </c>
      <c r="B122" s="13" t="s">
        <v>20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1.25" customHeight="1">
      <c r="A123" s="31"/>
      <c r="B123" s="13" t="s">
        <v>21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1.25" customHeight="1">
      <c r="A124" s="31" t="s">
        <v>41</v>
      </c>
      <c r="B124" s="13" t="s">
        <v>20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1.25" customHeight="1">
      <c r="A125" s="31"/>
      <c r="B125" s="13" t="s">
        <v>21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1.25" customHeight="1">
      <c r="A126" s="17"/>
      <c r="B126" s="13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1.25" customHeight="1">
      <c r="A127" s="31" t="s">
        <v>26</v>
      </c>
      <c r="B127" s="13" t="s">
        <v>20</v>
      </c>
      <c r="C127" s="11">
        <v>19</v>
      </c>
      <c r="D127" s="11"/>
      <c r="E127" s="11">
        <v>13</v>
      </c>
      <c r="F127" s="11">
        <v>1</v>
      </c>
      <c r="G127" s="11"/>
      <c r="H127" s="11"/>
      <c r="I127" s="11">
        <v>3</v>
      </c>
      <c r="J127" s="11">
        <v>5</v>
      </c>
      <c r="K127" s="11">
        <v>1</v>
      </c>
      <c r="L127" s="11">
        <v>944</v>
      </c>
      <c r="M127" s="11">
        <v>105</v>
      </c>
      <c r="N127" s="11"/>
      <c r="O127" s="11"/>
      <c r="P127" s="11"/>
      <c r="Q127" s="11">
        <f>SUM(C127:P127)</f>
        <v>1091</v>
      </c>
    </row>
    <row r="128" spans="1:17" ht="11.25" customHeight="1">
      <c r="A128" s="31"/>
      <c r="B128" s="13" t="s">
        <v>21</v>
      </c>
      <c r="C128" s="11">
        <v>1.74</v>
      </c>
      <c r="D128" s="11"/>
      <c r="E128" s="11">
        <v>1.19</v>
      </c>
      <c r="F128" s="11">
        <v>0.09</v>
      </c>
      <c r="G128" s="11"/>
      <c r="H128" s="11"/>
      <c r="I128" s="11">
        <v>0.28</v>
      </c>
      <c r="J128" s="11">
        <v>0.46</v>
      </c>
      <c r="K128" s="11">
        <v>0.09</v>
      </c>
      <c r="L128" s="11">
        <v>86.53</v>
      </c>
      <c r="M128" s="11">
        <v>9.62</v>
      </c>
      <c r="N128" s="11"/>
      <c r="O128" s="11"/>
      <c r="P128" s="11"/>
      <c r="Q128" s="11">
        <v>100</v>
      </c>
    </row>
    <row r="129" spans="1:17" ht="11.25" customHeight="1">
      <c r="A129" s="31" t="s">
        <v>27</v>
      </c>
      <c r="B129" s="13" t="s">
        <v>20</v>
      </c>
      <c r="C129" s="11">
        <v>104</v>
      </c>
      <c r="D129" s="11"/>
      <c r="E129" s="11"/>
      <c r="F129" s="11"/>
      <c r="G129" s="11"/>
      <c r="H129" s="11"/>
      <c r="I129" s="11"/>
      <c r="J129" s="11">
        <v>20</v>
      </c>
      <c r="K129" s="11"/>
      <c r="L129" s="11"/>
      <c r="M129" s="11"/>
      <c r="N129" s="11"/>
      <c r="O129" s="11"/>
      <c r="P129" s="11"/>
      <c r="Q129" s="11">
        <f>SUM(C129:P129)</f>
        <v>124</v>
      </c>
    </row>
    <row r="130" spans="1:17" ht="11.25" customHeight="1">
      <c r="A130" s="31"/>
      <c r="B130" s="13" t="s">
        <v>21</v>
      </c>
      <c r="C130" s="11">
        <v>83.87</v>
      </c>
      <c r="D130" s="11"/>
      <c r="E130" s="11"/>
      <c r="F130" s="11"/>
      <c r="G130" s="11"/>
      <c r="H130" s="11"/>
      <c r="I130" s="11"/>
      <c r="J130" s="11">
        <v>16.13</v>
      </c>
      <c r="K130" s="11"/>
      <c r="L130" s="11"/>
      <c r="M130" s="11"/>
      <c r="N130" s="11"/>
      <c r="O130" s="11"/>
      <c r="P130" s="11"/>
      <c r="Q130" s="11">
        <v>100</v>
      </c>
    </row>
    <row r="131" spans="1:17" ht="11.25" customHeight="1">
      <c r="A131" s="31" t="s">
        <v>28</v>
      </c>
      <c r="B131" s="13" t="s">
        <v>20</v>
      </c>
      <c r="C131" s="11">
        <v>44</v>
      </c>
      <c r="D131" s="11">
        <v>3</v>
      </c>
      <c r="E131" s="11">
        <v>27</v>
      </c>
      <c r="F131" s="11">
        <v>2</v>
      </c>
      <c r="G131" s="11">
        <v>2</v>
      </c>
      <c r="H131" s="11"/>
      <c r="I131" s="11">
        <v>2</v>
      </c>
      <c r="J131" s="11">
        <v>8</v>
      </c>
      <c r="K131" s="11">
        <v>8</v>
      </c>
      <c r="L131" s="11">
        <v>2409</v>
      </c>
      <c r="M131" s="11">
        <v>124</v>
      </c>
      <c r="N131" s="11"/>
      <c r="O131" s="11">
        <v>5</v>
      </c>
      <c r="P131" s="11"/>
      <c r="Q131" s="11">
        <f>SUM(C131:P131)</f>
        <v>2634</v>
      </c>
    </row>
    <row r="132" spans="1:17" ht="11.25" customHeight="1">
      <c r="A132" s="31"/>
      <c r="B132" s="13" t="s">
        <v>21</v>
      </c>
      <c r="C132" s="11">
        <v>1.67</v>
      </c>
      <c r="D132" s="11">
        <v>0.11</v>
      </c>
      <c r="E132" s="11">
        <v>1.03</v>
      </c>
      <c r="F132" s="11">
        <v>0.08</v>
      </c>
      <c r="G132" s="11">
        <v>0.08</v>
      </c>
      <c r="H132" s="11"/>
      <c r="I132" s="11">
        <v>0.08</v>
      </c>
      <c r="J132" s="11">
        <v>0.3</v>
      </c>
      <c r="K132" s="11">
        <v>0.3</v>
      </c>
      <c r="L132" s="11">
        <v>91.46</v>
      </c>
      <c r="M132" s="11">
        <v>4.71</v>
      </c>
      <c r="N132" s="11"/>
      <c r="O132" s="11">
        <v>0.19</v>
      </c>
      <c r="P132" s="11"/>
      <c r="Q132" s="11">
        <v>100</v>
      </c>
    </row>
    <row r="133" spans="1:17" ht="11.25" customHeight="1">
      <c r="A133" s="31" t="s">
        <v>29</v>
      </c>
      <c r="B133" s="13" t="s">
        <v>20</v>
      </c>
      <c r="C133" s="11">
        <v>47</v>
      </c>
      <c r="D133" s="11"/>
      <c r="E133" s="11">
        <v>9</v>
      </c>
      <c r="F133" s="11">
        <v>2</v>
      </c>
      <c r="G133" s="11"/>
      <c r="H133" s="11">
        <v>1</v>
      </c>
      <c r="I133" s="11"/>
      <c r="J133" s="11">
        <v>17</v>
      </c>
      <c r="K133" s="11">
        <v>2</v>
      </c>
      <c r="L133" s="11">
        <v>1665</v>
      </c>
      <c r="M133" s="11">
        <v>127</v>
      </c>
      <c r="N133" s="11">
        <v>7</v>
      </c>
      <c r="O133" s="11">
        <v>1</v>
      </c>
      <c r="P133" s="11">
        <v>1</v>
      </c>
      <c r="Q133" s="11">
        <f>SUM(C133:P133)</f>
        <v>1879</v>
      </c>
    </row>
    <row r="134" spans="1:17" ht="11.25" customHeight="1">
      <c r="A134" s="31"/>
      <c r="B134" s="13" t="s">
        <v>21</v>
      </c>
      <c r="C134" s="11">
        <v>2.5</v>
      </c>
      <c r="D134" s="11"/>
      <c r="E134" s="11">
        <v>0.48</v>
      </c>
      <c r="F134" s="11">
        <v>0.11</v>
      </c>
      <c r="G134" s="11"/>
      <c r="H134" s="11">
        <v>0.05</v>
      </c>
      <c r="I134" s="11"/>
      <c r="J134" s="11">
        <v>0.91</v>
      </c>
      <c r="K134" s="11">
        <v>0.11</v>
      </c>
      <c r="L134" s="11">
        <v>88.61</v>
      </c>
      <c r="M134" s="11">
        <v>6.76</v>
      </c>
      <c r="N134" s="11">
        <v>0.37</v>
      </c>
      <c r="O134" s="11">
        <v>0.05</v>
      </c>
      <c r="P134" s="11">
        <v>0.05</v>
      </c>
      <c r="Q134" s="11">
        <v>100</v>
      </c>
    </row>
    <row r="135" spans="1:17" ht="11.25" customHeight="1">
      <c r="A135" s="31" t="s">
        <v>30</v>
      </c>
      <c r="B135" s="13" t="s">
        <v>20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>
        <v>3</v>
      </c>
      <c r="O135" s="11"/>
      <c r="P135" s="11"/>
      <c r="Q135" s="11">
        <v>3</v>
      </c>
    </row>
    <row r="136" spans="1:17" ht="11.25" customHeight="1">
      <c r="A136" s="31"/>
      <c r="B136" s="13" t="s">
        <v>21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>
        <v>100</v>
      </c>
      <c r="O136" s="11"/>
      <c r="P136" s="11"/>
      <c r="Q136" s="11">
        <v>100</v>
      </c>
    </row>
    <row r="137" spans="1:17" ht="11.25" customHeight="1">
      <c r="A137" s="31" t="s">
        <v>31</v>
      </c>
      <c r="B137" s="13" t="s">
        <v>20</v>
      </c>
      <c r="C137" s="11">
        <v>177</v>
      </c>
      <c r="D137" s="11">
        <v>18</v>
      </c>
      <c r="E137" s="11">
        <v>36</v>
      </c>
      <c r="F137" s="11">
        <v>4</v>
      </c>
      <c r="G137" s="11">
        <v>1</v>
      </c>
      <c r="H137" s="11">
        <v>6</v>
      </c>
      <c r="I137" s="11">
        <v>1</v>
      </c>
      <c r="J137" s="11">
        <v>17</v>
      </c>
      <c r="K137" s="11">
        <v>26</v>
      </c>
      <c r="L137" s="11">
        <v>5659</v>
      </c>
      <c r="M137" s="11">
        <v>260</v>
      </c>
      <c r="N137" s="11">
        <v>10</v>
      </c>
      <c r="O137" s="11">
        <v>5</v>
      </c>
      <c r="P137" s="11">
        <v>3</v>
      </c>
      <c r="Q137" s="11">
        <f>SUM(C137:P137)</f>
        <v>6223</v>
      </c>
    </row>
    <row r="138" spans="1:17" ht="11.25" customHeight="1">
      <c r="A138" s="31"/>
      <c r="B138" s="13" t="s">
        <v>21</v>
      </c>
      <c r="C138" s="11">
        <v>2.84</v>
      </c>
      <c r="D138" s="11">
        <v>0.29</v>
      </c>
      <c r="E138" s="11">
        <v>0.58</v>
      </c>
      <c r="F138" s="11">
        <v>0.06</v>
      </c>
      <c r="G138" s="11">
        <v>0.02</v>
      </c>
      <c r="H138" s="11">
        <v>0.1</v>
      </c>
      <c r="I138" s="11">
        <v>0.02</v>
      </c>
      <c r="J138" s="11">
        <v>0.27</v>
      </c>
      <c r="K138" s="11">
        <v>0.42</v>
      </c>
      <c r="L138" s="11">
        <v>90.94</v>
      </c>
      <c r="M138" s="11">
        <v>4.18</v>
      </c>
      <c r="N138" s="11">
        <v>0.16</v>
      </c>
      <c r="O138" s="11">
        <v>0.08</v>
      </c>
      <c r="P138" s="11">
        <v>0.05</v>
      </c>
      <c r="Q138" s="11">
        <v>100</v>
      </c>
    </row>
    <row r="139" spans="1:17" ht="11.25" customHeight="1">
      <c r="A139" s="31" t="s">
        <v>39</v>
      </c>
      <c r="B139" s="13" t="s">
        <v>20</v>
      </c>
      <c r="C139" s="11"/>
      <c r="D139" s="11">
        <v>2</v>
      </c>
      <c r="E139" s="11"/>
      <c r="F139" s="11"/>
      <c r="G139" s="11"/>
      <c r="H139" s="11"/>
      <c r="I139" s="11"/>
      <c r="J139" s="11"/>
      <c r="K139" s="11">
        <v>4</v>
      </c>
      <c r="L139" s="11"/>
      <c r="M139" s="11"/>
      <c r="N139" s="11"/>
      <c r="O139" s="11">
        <v>2</v>
      </c>
      <c r="P139" s="11"/>
      <c r="Q139" s="11">
        <f>SUM(C139:P139)</f>
        <v>8</v>
      </c>
    </row>
    <row r="140" spans="1:17" ht="11.25" customHeight="1">
      <c r="A140" s="31"/>
      <c r="B140" s="13" t="s">
        <v>21</v>
      </c>
      <c r="C140" s="11"/>
      <c r="D140" s="11">
        <v>25</v>
      </c>
      <c r="E140" s="11"/>
      <c r="F140" s="11"/>
      <c r="G140" s="11"/>
      <c r="H140" s="11"/>
      <c r="I140" s="11"/>
      <c r="J140" s="11"/>
      <c r="K140" s="11">
        <v>50</v>
      </c>
      <c r="L140" s="11"/>
      <c r="M140" s="11"/>
      <c r="N140" s="11"/>
      <c r="O140" s="11">
        <v>25</v>
      </c>
      <c r="P140" s="11"/>
      <c r="Q140" s="11">
        <v>100</v>
      </c>
    </row>
    <row r="141" spans="1:17" ht="11.25" customHeight="1">
      <c r="A141" s="31" t="s">
        <v>38</v>
      </c>
      <c r="B141" s="13" t="s">
        <v>20</v>
      </c>
      <c r="C141" s="11">
        <v>19</v>
      </c>
      <c r="D141" s="11">
        <v>60</v>
      </c>
      <c r="E141" s="11"/>
      <c r="F141" s="11"/>
      <c r="G141" s="11"/>
      <c r="H141" s="11"/>
      <c r="I141" s="11"/>
      <c r="J141" s="11"/>
      <c r="K141" s="11">
        <v>635</v>
      </c>
      <c r="L141" s="11">
        <v>53</v>
      </c>
      <c r="M141" s="11">
        <v>5</v>
      </c>
      <c r="N141" s="11"/>
      <c r="O141" s="11">
        <v>151</v>
      </c>
      <c r="P141" s="11"/>
      <c r="Q141" s="11">
        <f>SUM(C141:P141)</f>
        <v>923</v>
      </c>
    </row>
    <row r="142" spans="1:17" ht="11.25" customHeight="1">
      <c r="A142" s="31"/>
      <c r="B142" s="13" t="s">
        <v>21</v>
      </c>
      <c r="C142" s="11">
        <v>2.06</v>
      </c>
      <c r="D142" s="11">
        <v>6.5</v>
      </c>
      <c r="E142" s="11"/>
      <c r="F142" s="11"/>
      <c r="G142" s="11"/>
      <c r="H142" s="11"/>
      <c r="I142" s="11"/>
      <c r="J142" s="11"/>
      <c r="K142" s="11">
        <v>68.8</v>
      </c>
      <c r="L142" s="11">
        <v>5.74</v>
      </c>
      <c r="M142" s="11">
        <v>0.54</v>
      </c>
      <c r="N142" s="11"/>
      <c r="O142" s="11">
        <v>16.36</v>
      </c>
      <c r="P142" s="11"/>
      <c r="Q142" s="11">
        <v>100</v>
      </c>
    </row>
    <row r="143" spans="1:17" ht="11.25" customHeight="1">
      <c r="A143" s="31" t="s">
        <v>37</v>
      </c>
      <c r="B143" s="13" t="s">
        <v>20</v>
      </c>
      <c r="C143" s="11">
        <v>1</v>
      </c>
      <c r="D143" s="11">
        <v>5</v>
      </c>
      <c r="E143" s="11"/>
      <c r="F143" s="11">
        <v>4</v>
      </c>
      <c r="G143" s="11"/>
      <c r="H143" s="11"/>
      <c r="I143" s="11"/>
      <c r="J143" s="11"/>
      <c r="K143" s="11">
        <v>27</v>
      </c>
      <c r="L143" s="11">
        <v>633</v>
      </c>
      <c r="M143" s="11"/>
      <c r="N143" s="11"/>
      <c r="O143" s="11"/>
      <c r="P143" s="11"/>
      <c r="Q143" s="11">
        <f>SUM(C143:P143)</f>
        <v>670</v>
      </c>
    </row>
    <row r="144" spans="1:17" ht="11.25" customHeight="1">
      <c r="A144" s="31"/>
      <c r="B144" s="13" t="s">
        <v>21</v>
      </c>
      <c r="C144" s="11">
        <v>0.15</v>
      </c>
      <c r="D144" s="11">
        <v>0.75</v>
      </c>
      <c r="E144" s="11"/>
      <c r="F144" s="11">
        <v>0.6</v>
      </c>
      <c r="G144" s="11"/>
      <c r="H144" s="11"/>
      <c r="I144" s="11"/>
      <c r="J144" s="11"/>
      <c r="K144" s="11">
        <v>4.03</v>
      </c>
      <c r="L144" s="11">
        <v>94.48</v>
      </c>
      <c r="M144" s="11"/>
      <c r="N144" s="11"/>
      <c r="O144" s="11"/>
      <c r="P144" s="11"/>
      <c r="Q144" s="11">
        <v>100</v>
      </c>
    </row>
    <row r="145" spans="1:17" ht="11.25" customHeight="1">
      <c r="A145" s="31" t="s">
        <v>32</v>
      </c>
      <c r="B145" s="13" t="s">
        <v>20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>
        <v>1</v>
      </c>
      <c r="N145" s="11"/>
      <c r="O145" s="11"/>
      <c r="P145" s="11"/>
      <c r="Q145" s="11">
        <v>1</v>
      </c>
    </row>
    <row r="146" spans="1:17" ht="11.25" customHeight="1">
      <c r="A146" s="31"/>
      <c r="B146" s="13" t="s">
        <v>21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>
        <v>100</v>
      </c>
      <c r="N146" s="11"/>
      <c r="O146" s="11"/>
      <c r="P146" s="11"/>
      <c r="Q146" s="11">
        <v>100</v>
      </c>
    </row>
    <row r="147" spans="1:17" ht="11.25" customHeight="1">
      <c r="A147" s="31" t="s">
        <v>33</v>
      </c>
      <c r="B147" s="13" t="s">
        <v>20</v>
      </c>
      <c r="C147" s="11">
        <v>267</v>
      </c>
      <c r="D147" s="11">
        <v>79</v>
      </c>
      <c r="E147" s="11">
        <v>135</v>
      </c>
      <c r="F147" s="11">
        <v>4</v>
      </c>
      <c r="G147" s="11"/>
      <c r="H147" s="11">
        <v>3</v>
      </c>
      <c r="I147" s="11">
        <v>5</v>
      </c>
      <c r="J147" s="11">
        <v>26</v>
      </c>
      <c r="K147" s="11">
        <v>34</v>
      </c>
      <c r="L147" s="11">
        <v>7730</v>
      </c>
      <c r="M147" s="11">
        <v>333</v>
      </c>
      <c r="N147" s="11">
        <v>7</v>
      </c>
      <c r="O147" s="11">
        <v>8</v>
      </c>
      <c r="P147" s="11">
        <v>11</v>
      </c>
      <c r="Q147" s="11">
        <f>SUM(C147:P147)</f>
        <v>8642</v>
      </c>
    </row>
    <row r="148" spans="1:17" ht="11.25" customHeight="1">
      <c r="A148" s="31"/>
      <c r="B148" s="13" t="s">
        <v>21</v>
      </c>
      <c r="C148" s="11">
        <v>3.09</v>
      </c>
      <c r="D148" s="11">
        <v>0.91</v>
      </c>
      <c r="E148" s="11">
        <v>1.56</v>
      </c>
      <c r="F148" s="11">
        <v>0.05</v>
      </c>
      <c r="G148" s="11"/>
      <c r="H148" s="11">
        <v>0.04</v>
      </c>
      <c r="I148" s="11">
        <v>0.06</v>
      </c>
      <c r="J148" s="11">
        <v>0.3</v>
      </c>
      <c r="K148" s="11">
        <v>0.39</v>
      </c>
      <c r="L148" s="11">
        <v>89.45</v>
      </c>
      <c r="M148" s="11">
        <v>3.85</v>
      </c>
      <c r="N148" s="11">
        <v>0.08</v>
      </c>
      <c r="O148" s="11">
        <v>0.09</v>
      </c>
      <c r="P148" s="11">
        <v>0.13</v>
      </c>
      <c r="Q148" s="11">
        <v>100</v>
      </c>
    </row>
    <row r="149" spans="1:17" ht="11.25" customHeight="1">
      <c r="A149" s="31" t="s">
        <v>34</v>
      </c>
      <c r="B149" s="13" t="s">
        <v>20</v>
      </c>
      <c r="C149" s="11">
        <v>78</v>
      </c>
      <c r="D149" s="11">
        <v>9</v>
      </c>
      <c r="E149" s="11">
        <v>118</v>
      </c>
      <c r="F149" s="11"/>
      <c r="G149" s="11"/>
      <c r="H149" s="11">
        <v>5</v>
      </c>
      <c r="I149" s="11"/>
      <c r="J149" s="11">
        <v>17</v>
      </c>
      <c r="K149" s="11">
        <v>9</v>
      </c>
      <c r="L149" s="11">
        <v>3686</v>
      </c>
      <c r="M149" s="11">
        <v>363</v>
      </c>
      <c r="N149" s="11"/>
      <c r="O149" s="11">
        <v>1</v>
      </c>
      <c r="P149" s="11">
        <v>3</v>
      </c>
      <c r="Q149" s="11">
        <f>SUM(C149:P149)</f>
        <v>4289</v>
      </c>
    </row>
    <row r="150" spans="1:17" ht="11.25" customHeight="1">
      <c r="A150" s="33"/>
      <c r="B150" s="13" t="s">
        <v>21</v>
      </c>
      <c r="C150" s="11">
        <v>1.82</v>
      </c>
      <c r="D150" s="11">
        <v>0.21</v>
      </c>
      <c r="E150" s="11">
        <v>2.75</v>
      </c>
      <c r="F150" s="11"/>
      <c r="G150" s="11"/>
      <c r="H150" s="11">
        <v>0.12</v>
      </c>
      <c r="I150" s="11"/>
      <c r="J150" s="11">
        <v>0.4</v>
      </c>
      <c r="K150" s="11">
        <v>0.21</v>
      </c>
      <c r="L150" s="11">
        <v>85.94</v>
      </c>
      <c r="M150" s="11">
        <v>8.46</v>
      </c>
      <c r="N150" s="11"/>
      <c r="O150" s="11">
        <v>0.02</v>
      </c>
      <c r="P150" s="11">
        <v>0.07</v>
      </c>
      <c r="Q150" s="11">
        <v>100</v>
      </c>
    </row>
    <row r="151" spans="1:17" ht="11.25" customHeight="1">
      <c r="A151" s="31" t="s">
        <v>35</v>
      </c>
      <c r="B151" s="13" t="s">
        <v>20</v>
      </c>
      <c r="C151" s="11">
        <v>29</v>
      </c>
      <c r="D151" s="11"/>
      <c r="E151" s="11">
        <v>16</v>
      </c>
      <c r="F151" s="11">
        <v>1</v>
      </c>
      <c r="G151" s="11"/>
      <c r="H151" s="11">
        <v>3</v>
      </c>
      <c r="I151" s="11"/>
      <c r="J151" s="11">
        <v>5</v>
      </c>
      <c r="K151" s="11">
        <v>5</v>
      </c>
      <c r="L151" s="11"/>
      <c r="M151" s="11">
        <v>95</v>
      </c>
      <c r="N151" s="11"/>
      <c r="O151" s="11"/>
      <c r="P151" s="11"/>
      <c r="Q151" s="11">
        <f>SUM(C151:P151)</f>
        <v>154</v>
      </c>
    </row>
    <row r="152" spans="1:17" ht="11.25" customHeight="1">
      <c r="A152" s="31"/>
      <c r="B152" s="13" t="s">
        <v>21</v>
      </c>
      <c r="C152" s="11">
        <v>18.83</v>
      </c>
      <c r="D152" s="11"/>
      <c r="E152" s="11">
        <v>10.39</v>
      </c>
      <c r="F152" s="11">
        <v>0.65</v>
      </c>
      <c r="G152" s="11"/>
      <c r="H152" s="11">
        <v>1.95</v>
      </c>
      <c r="I152" s="11"/>
      <c r="J152" s="11">
        <v>3.25</v>
      </c>
      <c r="K152" s="11">
        <v>3.25</v>
      </c>
      <c r="L152" s="11"/>
      <c r="M152" s="11">
        <v>61.69</v>
      </c>
      <c r="N152" s="11"/>
      <c r="O152" s="11"/>
      <c r="P152" s="11"/>
      <c r="Q152" s="11">
        <v>100</v>
      </c>
    </row>
    <row r="153" spans="1:17" ht="11.25" customHeight="1">
      <c r="A153" s="31" t="s">
        <v>36</v>
      </c>
      <c r="B153" s="13" t="s">
        <v>20</v>
      </c>
      <c r="C153" s="11"/>
      <c r="D153" s="11">
        <v>14</v>
      </c>
      <c r="E153" s="11"/>
      <c r="F153" s="11"/>
      <c r="G153" s="11"/>
      <c r="H153" s="11"/>
      <c r="I153" s="11">
        <v>4</v>
      </c>
      <c r="J153" s="11">
        <v>1</v>
      </c>
      <c r="K153" s="11"/>
      <c r="L153" s="11"/>
      <c r="M153" s="11">
        <v>71</v>
      </c>
      <c r="N153" s="11">
        <v>15</v>
      </c>
      <c r="O153" s="11"/>
      <c r="P153" s="11"/>
      <c r="Q153" s="11">
        <f>SUM(C153:P153)</f>
        <v>105</v>
      </c>
    </row>
    <row r="154" spans="1:17" ht="11.25" customHeight="1">
      <c r="A154" s="31"/>
      <c r="B154" s="13" t="s">
        <v>21</v>
      </c>
      <c r="C154" s="11"/>
      <c r="D154" s="11">
        <v>13.33</v>
      </c>
      <c r="E154" s="11"/>
      <c r="F154" s="11"/>
      <c r="G154" s="11"/>
      <c r="H154" s="11"/>
      <c r="I154" s="11">
        <v>3.81</v>
      </c>
      <c r="J154" s="11">
        <v>0.95</v>
      </c>
      <c r="K154" s="11"/>
      <c r="L154" s="11"/>
      <c r="M154" s="11">
        <v>67.62</v>
      </c>
      <c r="N154" s="11">
        <v>14.29</v>
      </c>
      <c r="O154" s="11"/>
      <c r="P154" s="11"/>
      <c r="Q154" s="11">
        <v>100</v>
      </c>
    </row>
    <row r="155" spans="1:17" ht="11.25" customHeight="1">
      <c r="A155" s="31" t="s">
        <v>74</v>
      </c>
      <c r="B155" s="13" t="s">
        <v>20</v>
      </c>
      <c r="C155" s="11">
        <v>24</v>
      </c>
      <c r="D155" s="11">
        <v>4</v>
      </c>
      <c r="E155" s="11"/>
      <c r="F155" s="11">
        <v>4</v>
      </c>
      <c r="G155" s="11"/>
      <c r="H155" s="11">
        <v>1</v>
      </c>
      <c r="I155" s="11"/>
      <c r="J155" s="11"/>
      <c r="K155" s="11"/>
      <c r="L155" s="11">
        <v>2198</v>
      </c>
      <c r="M155" s="11">
        <v>40</v>
      </c>
      <c r="N155" s="11"/>
      <c r="O155" s="11">
        <v>5</v>
      </c>
      <c r="P155" s="11">
        <v>19</v>
      </c>
      <c r="Q155" s="11">
        <f>SUM(C155:P155)</f>
        <v>2295</v>
      </c>
    </row>
    <row r="156" spans="1:17" ht="11.25" customHeight="1">
      <c r="A156" s="31"/>
      <c r="B156" s="13" t="s">
        <v>21</v>
      </c>
      <c r="C156" s="11">
        <v>1.05</v>
      </c>
      <c r="D156" s="11">
        <v>0.17</v>
      </c>
      <c r="E156" s="11"/>
      <c r="F156" s="11">
        <v>0.17</v>
      </c>
      <c r="G156" s="11"/>
      <c r="H156" s="11">
        <v>0.04</v>
      </c>
      <c r="I156" s="11"/>
      <c r="J156" s="11"/>
      <c r="K156" s="11"/>
      <c r="L156" s="11">
        <v>95.77</v>
      </c>
      <c r="M156" s="11">
        <v>1.74</v>
      </c>
      <c r="N156" s="11"/>
      <c r="O156" s="11">
        <v>0.22</v>
      </c>
      <c r="P156" s="11">
        <v>0.83</v>
      </c>
      <c r="Q156" s="11">
        <v>100</v>
      </c>
    </row>
    <row r="157" spans="1:17" ht="11.25" customHeight="1">
      <c r="A157" s="31" t="s">
        <v>42</v>
      </c>
      <c r="B157" s="13" t="s">
        <v>20</v>
      </c>
      <c r="C157" s="11"/>
      <c r="D157" s="11"/>
      <c r="E157" s="11">
        <v>17</v>
      </c>
      <c r="F157" s="11"/>
      <c r="G157" s="11"/>
      <c r="H157" s="11"/>
      <c r="I157" s="11"/>
      <c r="J157" s="11"/>
      <c r="K157" s="11"/>
      <c r="L157" s="11">
        <v>101</v>
      </c>
      <c r="M157" s="11"/>
      <c r="N157" s="11"/>
      <c r="O157" s="11"/>
      <c r="P157" s="11">
        <v>3</v>
      </c>
      <c r="Q157" s="11">
        <f>SUM(C157:P157)</f>
        <v>121</v>
      </c>
    </row>
    <row r="158" spans="1:17" ht="11.25" customHeight="1">
      <c r="A158" s="32"/>
      <c r="B158" s="13" t="s">
        <v>21</v>
      </c>
      <c r="C158" s="11"/>
      <c r="D158" s="11"/>
      <c r="E158" s="11">
        <v>14.05</v>
      </c>
      <c r="F158" s="11"/>
      <c r="G158" s="11"/>
      <c r="H158" s="11"/>
      <c r="I158" s="11"/>
      <c r="J158" s="11"/>
      <c r="K158" s="11"/>
      <c r="L158" s="11">
        <v>83.47</v>
      </c>
      <c r="M158" s="11"/>
      <c r="N158" s="11"/>
      <c r="O158" s="11"/>
      <c r="P158" s="11">
        <v>2.48</v>
      </c>
      <c r="Q158" s="11">
        <v>100</v>
      </c>
    </row>
    <row r="159" spans="1:17" ht="11.25" customHeight="1">
      <c r="A159" s="31" t="s">
        <v>43</v>
      </c>
      <c r="B159" s="13" t="s">
        <v>20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>
        <v>182</v>
      </c>
      <c r="M159" s="11">
        <v>2</v>
      </c>
      <c r="N159" s="11"/>
      <c r="O159" s="11"/>
      <c r="P159" s="11"/>
      <c r="Q159" s="11">
        <v>184</v>
      </c>
    </row>
    <row r="160" spans="1:17" ht="11.25" customHeight="1">
      <c r="A160" s="31"/>
      <c r="B160" s="13" t="s">
        <v>21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>
        <v>98.91</v>
      </c>
      <c r="M160" s="11">
        <v>1.09</v>
      </c>
      <c r="N160" s="11"/>
      <c r="O160" s="11"/>
      <c r="P160" s="11"/>
      <c r="Q160" s="11">
        <v>100</v>
      </c>
    </row>
    <row r="161" spans="1:17" ht="11.25" customHeight="1">
      <c r="A161" s="31" t="s">
        <v>44</v>
      </c>
      <c r="B161" s="13" t="s">
        <v>20</v>
      </c>
      <c r="C161" s="11">
        <v>19</v>
      </c>
      <c r="D161" s="11"/>
      <c r="E161" s="11">
        <v>4</v>
      </c>
      <c r="F161" s="11"/>
      <c r="G161" s="11"/>
      <c r="H161" s="11">
        <v>1</v>
      </c>
      <c r="I161" s="11"/>
      <c r="J161" s="11">
        <v>15</v>
      </c>
      <c r="K161" s="11"/>
      <c r="L161" s="11">
        <v>55</v>
      </c>
      <c r="M161" s="11">
        <v>20</v>
      </c>
      <c r="N161" s="11"/>
      <c r="O161" s="11"/>
      <c r="P161" s="11">
        <v>1</v>
      </c>
      <c r="Q161" s="11">
        <f>SUM(C161:P161)</f>
        <v>115</v>
      </c>
    </row>
    <row r="162" spans="1:17" ht="11.25" customHeight="1">
      <c r="A162" s="31"/>
      <c r="B162" s="13" t="s">
        <v>21</v>
      </c>
      <c r="C162" s="11">
        <v>16.52</v>
      </c>
      <c r="D162" s="11"/>
      <c r="E162" s="11">
        <v>3.84</v>
      </c>
      <c r="F162" s="11"/>
      <c r="G162" s="11"/>
      <c r="H162" s="11">
        <v>0.87</v>
      </c>
      <c r="I162" s="11"/>
      <c r="J162" s="11">
        <v>13.04</v>
      </c>
      <c r="K162" s="11"/>
      <c r="L162" s="11">
        <v>47.83</v>
      </c>
      <c r="M162" s="11">
        <v>17.39</v>
      </c>
      <c r="N162" s="11"/>
      <c r="O162" s="11"/>
      <c r="P162" s="11">
        <v>0.87</v>
      </c>
      <c r="Q162" s="11">
        <v>100</v>
      </c>
    </row>
    <row r="163" spans="1:17" ht="11.25" customHeight="1">
      <c r="A163" s="31" t="s">
        <v>45</v>
      </c>
      <c r="B163" s="13" t="s">
        <v>20</v>
      </c>
      <c r="C163" s="11">
        <v>3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>
        <v>3</v>
      </c>
    </row>
    <row r="164" spans="1:17" ht="11.25" customHeight="1">
      <c r="A164" s="31"/>
      <c r="B164" s="13" t="s">
        <v>21</v>
      </c>
      <c r="C164" s="11">
        <v>100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>
        <v>100</v>
      </c>
    </row>
    <row r="165" spans="1:17" ht="11.25" customHeight="1">
      <c r="A165" s="31" t="s">
        <v>46</v>
      </c>
      <c r="B165" s="13" t="s">
        <v>20</v>
      </c>
      <c r="C165" s="11">
        <v>218</v>
      </c>
      <c r="D165" s="11">
        <v>6</v>
      </c>
      <c r="E165" s="11">
        <v>1</v>
      </c>
      <c r="F165" s="11"/>
      <c r="G165" s="11"/>
      <c r="H165" s="11"/>
      <c r="I165" s="11"/>
      <c r="J165" s="11">
        <v>2</v>
      </c>
      <c r="K165" s="11"/>
      <c r="L165" s="11">
        <v>386</v>
      </c>
      <c r="M165" s="11">
        <v>636</v>
      </c>
      <c r="N165" s="11"/>
      <c r="O165" s="11"/>
      <c r="P165" s="11"/>
      <c r="Q165" s="11">
        <f>SUM(C165:P165)</f>
        <v>1249</v>
      </c>
    </row>
    <row r="166" spans="1:17" ht="11.25" customHeight="1">
      <c r="A166" s="31"/>
      <c r="B166" s="13" t="s">
        <v>21</v>
      </c>
      <c r="C166" s="11">
        <v>17.45</v>
      </c>
      <c r="D166" s="11">
        <v>0.48</v>
      </c>
      <c r="E166" s="11">
        <v>0.08</v>
      </c>
      <c r="F166" s="11"/>
      <c r="G166" s="11"/>
      <c r="H166" s="11"/>
      <c r="I166" s="11"/>
      <c r="J166" s="11">
        <v>0.16</v>
      </c>
      <c r="K166" s="11"/>
      <c r="L166" s="11">
        <v>30.91</v>
      </c>
      <c r="M166" s="11">
        <v>50.92</v>
      </c>
      <c r="N166" s="11"/>
      <c r="O166" s="11"/>
      <c r="P166" s="11"/>
      <c r="Q166" s="11">
        <v>100</v>
      </c>
    </row>
    <row r="167" spans="1:17" ht="11.25" customHeight="1">
      <c r="A167" s="17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1.25" customHeight="1">
      <c r="A168" s="17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1.25" customHeight="1">
      <c r="A169" s="17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1.25" customHeight="1">
      <c r="A170" s="31" t="s">
        <v>47</v>
      </c>
      <c r="B170" s="13" t="s">
        <v>20</v>
      </c>
      <c r="C170" s="11">
        <v>42</v>
      </c>
      <c r="D170" s="11"/>
      <c r="E170" s="11">
        <v>7</v>
      </c>
      <c r="F170" s="11"/>
      <c r="G170" s="11"/>
      <c r="H170" s="11">
        <v>2</v>
      </c>
      <c r="I170" s="11">
        <v>1</v>
      </c>
      <c r="J170" s="11">
        <v>30</v>
      </c>
      <c r="K170" s="11">
        <v>7</v>
      </c>
      <c r="L170" s="11">
        <v>916</v>
      </c>
      <c r="M170" s="11">
        <v>167</v>
      </c>
      <c r="N170" s="11"/>
      <c r="O170" s="11"/>
      <c r="P170" s="11"/>
      <c r="Q170" s="11">
        <f>SUM(C170:P170)</f>
        <v>1172</v>
      </c>
    </row>
    <row r="171" spans="1:17" ht="11.25" customHeight="1">
      <c r="A171" s="31"/>
      <c r="B171" s="13" t="s">
        <v>21</v>
      </c>
      <c r="C171" s="11">
        <v>3.58</v>
      </c>
      <c r="D171" s="11"/>
      <c r="E171" s="11">
        <v>0.6</v>
      </c>
      <c r="F171" s="11"/>
      <c r="G171" s="11"/>
      <c r="H171" s="11">
        <v>0.17</v>
      </c>
      <c r="I171" s="11">
        <v>0.09</v>
      </c>
      <c r="J171" s="11">
        <v>2.56</v>
      </c>
      <c r="K171" s="11">
        <v>0.6</v>
      </c>
      <c r="L171" s="11">
        <v>78.16</v>
      </c>
      <c r="M171" s="11">
        <v>14.25</v>
      </c>
      <c r="N171" s="11"/>
      <c r="O171" s="11"/>
      <c r="P171" s="11"/>
      <c r="Q171" s="11">
        <v>100</v>
      </c>
    </row>
    <row r="172" spans="1:17" ht="11.25" customHeight="1">
      <c r="A172" s="31" t="s">
        <v>48</v>
      </c>
      <c r="B172" s="13" t="s">
        <v>20</v>
      </c>
      <c r="C172" s="11">
        <v>8</v>
      </c>
      <c r="D172" s="11">
        <v>5</v>
      </c>
      <c r="E172" s="11">
        <v>26</v>
      </c>
      <c r="F172" s="11">
        <v>1</v>
      </c>
      <c r="G172" s="11">
        <v>1</v>
      </c>
      <c r="H172" s="11"/>
      <c r="I172" s="11"/>
      <c r="J172" s="11">
        <v>10</v>
      </c>
      <c r="K172" s="11">
        <v>5</v>
      </c>
      <c r="L172" s="11">
        <v>982</v>
      </c>
      <c r="M172" s="11">
        <v>85</v>
      </c>
      <c r="N172" s="11">
        <v>3</v>
      </c>
      <c r="O172" s="11"/>
      <c r="P172" s="11">
        <v>2</v>
      </c>
      <c r="Q172" s="11">
        <f>SUM(C172:P172)</f>
        <v>1128</v>
      </c>
    </row>
    <row r="173" spans="1:17" ht="11.25" customHeight="1">
      <c r="A173" s="31"/>
      <c r="B173" s="13" t="s">
        <v>21</v>
      </c>
      <c r="C173" s="11">
        <v>0.71</v>
      </c>
      <c r="D173" s="11">
        <v>0.44</v>
      </c>
      <c r="E173" s="11">
        <v>2.31</v>
      </c>
      <c r="F173" s="11">
        <v>0.09</v>
      </c>
      <c r="G173" s="11">
        <v>0.09</v>
      </c>
      <c r="H173" s="11"/>
      <c r="I173" s="11"/>
      <c r="J173" s="11">
        <v>0.89</v>
      </c>
      <c r="K173" s="11">
        <v>0.44</v>
      </c>
      <c r="L173" s="11">
        <v>87.06</v>
      </c>
      <c r="M173" s="11">
        <v>7.54</v>
      </c>
      <c r="N173" s="11">
        <v>0.27</v>
      </c>
      <c r="O173" s="11"/>
      <c r="P173" s="11">
        <v>0.18</v>
      </c>
      <c r="Q173" s="11">
        <v>100</v>
      </c>
    </row>
    <row r="174" spans="1:17" ht="11.25" customHeight="1">
      <c r="A174" s="31" t="s">
        <v>49</v>
      </c>
      <c r="B174" s="13" t="s">
        <v>20</v>
      </c>
      <c r="C174" s="11">
        <v>36</v>
      </c>
      <c r="D174" s="11"/>
      <c r="E174" s="11">
        <v>1</v>
      </c>
      <c r="F174" s="11"/>
      <c r="G174" s="11"/>
      <c r="H174" s="11"/>
      <c r="I174" s="11"/>
      <c r="J174" s="11">
        <v>9</v>
      </c>
      <c r="K174" s="11"/>
      <c r="L174" s="11"/>
      <c r="M174" s="11">
        <v>19</v>
      </c>
      <c r="N174" s="11"/>
      <c r="O174" s="11">
        <v>1</v>
      </c>
      <c r="P174" s="11"/>
      <c r="Q174" s="11">
        <f>SUM(C174:P174)</f>
        <v>66</v>
      </c>
    </row>
    <row r="175" spans="1:17" ht="11.25" customHeight="1">
      <c r="A175" s="31"/>
      <c r="B175" s="13" t="s">
        <v>21</v>
      </c>
      <c r="C175" s="11">
        <v>54.55</v>
      </c>
      <c r="D175" s="11"/>
      <c r="E175" s="11">
        <v>1.52</v>
      </c>
      <c r="F175" s="11"/>
      <c r="G175" s="11"/>
      <c r="H175" s="11"/>
      <c r="I175" s="11"/>
      <c r="J175" s="11">
        <v>13.64</v>
      </c>
      <c r="K175" s="11"/>
      <c r="L175" s="11"/>
      <c r="M175" s="11">
        <v>28.79</v>
      </c>
      <c r="N175" s="11"/>
      <c r="O175" s="11">
        <v>1.52</v>
      </c>
      <c r="P175" s="11"/>
      <c r="Q175" s="11">
        <v>100</v>
      </c>
    </row>
    <row r="176" spans="1:17" ht="11.25" customHeight="1">
      <c r="A176" s="31" t="s">
        <v>50</v>
      </c>
      <c r="B176" s="13" t="s">
        <v>20</v>
      </c>
      <c r="C176" s="11"/>
      <c r="D176" s="11"/>
      <c r="E176" s="11"/>
      <c r="F176" s="11"/>
      <c r="G176" s="11"/>
      <c r="H176" s="11"/>
      <c r="I176" s="11"/>
      <c r="J176" s="11"/>
      <c r="K176" s="11">
        <v>14</v>
      </c>
      <c r="L176" s="11"/>
      <c r="M176" s="11"/>
      <c r="N176" s="11"/>
      <c r="O176" s="11"/>
      <c r="P176" s="11"/>
      <c r="Q176" s="11">
        <v>14</v>
      </c>
    </row>
    <row r="177" spans="1:17" ht="11.25" customHeight="1">
      <c r="A177" s="31"/>
      <c r="B177" s="13" t="s">
        <v>21</v>
      </c>
      <c r="C177" s="11"/>
      <c r="D177" s="11"/>
      <c r="E177" s="11"/>
      <c r="F177" s="11"/>
      <c r="G177" s="11"/>
      <c r="H177" s="11"/>
      <c r="I177" s="11"/>
      <c r="J177" s="11"/>
      <c r="K177" s="11">
        <v>100</v>
      </c>
      <c r="L177" s="11"/>
      <c r="M177" s="11"/>
      <c r="N177" s="11"/>
      <c r="O177" s="11"/>
      <c r="P177" s="11"/>
      <c r="Q177" s="11">
        <v>100</v>
      </c>
    </row>
    <row r="178" spans="1:17" ht="11.25" customHeight="1">
      <c r="A178" s="31" t="s">
        <v>51</v>
      </c>
      <c r="B178" s="13" t="s">
        <v>20</v>
      </c>
      <c r="C178" s="11">
        <v>612</v>
      </c>
      <c r="D178" s="11">
        <v>182</v>
      </c>
      <c r="E178" s="11">
        <v>587</v>
      </c>
      <c r="F178" s="11">
        <v>20</v>
      </c>
      <c r="G178" s="11">
        <v>15</v>
      </c>
      <c r="H178" s="11">
        <v>21</v>
      </c>
      <c r="I178" s="11">
        <v>18</v>
      </c>
      <c r="J178" s="11">
        <v>80</v>
      </c>
      <c r="K178" s="11">
        <v>90</v>
      </c>
      <c r="L178" s="11">
        <v>23401</v>
      </c>
      <c r="M178" s="11">
        <v>1723</v>
      </c>
      <c r="N178" s="11">
        <v>21</v>
      </c>
      <c r="O178" s="11">
        <v>32</v>
      </c>
      <c r="P178" s="11">
        <v>14</v>
      </c>
      <c r="Q178" s="11">
        <f>SUM(C178:P178)</f>
        <v>26816</v>
      </c>
    </row>
    <row r="179" spans="1:17" ht="11.25" customHeight="1">
      <c r="A179" s="31"/>
      <c r="B179" s="13" t="s">
        <v>21</v>
      </c>
      <c r="C179" s="11">
        <v>2.28</v>
      </c>
      <c r="D179" s="11">
        <v>0.68</v>
      </c>
      <c r="E179" s="11">
        <v>2.19</v>
      </c>
      <c r="F179" s="11">
        <v>0.08</v>
      </c>
      <c r="G179" s="11">
        <v>0.06</v>
      </c>
      <c r="H179" s="11">
        <v>0.08</v>
      </c>
      <c r="I179" s="11">
        <v>0.07</v>
      </c>
      <c r="J179" s="11">
        <v>0.3</v>
      </c>
      <c r="K179" s="11">
        <v>0.34</v>
      </c>
      <c r="L179" s="11">
        <v>87.27</v>
      </c>
      <c r="M179" s="11">
        <v>6.43</v>
      </c>
      <c r="N179" s="11">
        <v>0.08</v>
      </c>
      <c r="O179" s="11">
        <v>0.12</v>
      </c>
      <c r="P179" s="11">
        <v>0.05</v>
      </c>
      <c r="Q179" s="11">
        <v>100</v>
      </c>
    </row>
    <row r="180" spans="1:17" ht="11.25" customHeight="1">
      <c r="A180" s="31" t="s">
        <v>52</v>
      </c>
      <c r="B180" s="13" t="s">
        <v>20</v>
      </c>
      <c r="C180" s="11">
        <v>55</v>
      </c>
      <c r="D180" s="11">
        <v>1</v>
      </c>
      <c r="E180" s="11">
        <v>53</v>
      </c>
      <c r="F180" s="11">
        <v>1</v>
      </c>
      <c r="G180" s="11"/>
      <c r="H180" s="11">
        <v>1</v>
      </c>
      <c r="I180" s="11">
        <v>8</v>
      </c>
      <c r="J180" s="11">
        <v>5</v>
      </c>
      <c r="K180" s="11">
        <v>7</v>
      </c>
      <c r="L180" s="11"/>
      <c r="M180" s="11">
        <v>333</v>
      </c>
      <c r="N180" s="11"/>
      <c r="O180" s="11"/>
      <c r="P180" s="11">
        <v>2</v>
      </c>
      <c r="Q180" s="11">
        <f>SUM(C180:P180)</f>
        <v>466</v>
      </c>
    </row>
    <row r="181" spans="1:17" ht="11.25" customHeight="1">
      <c r="A181" s="31"/>
      <c r="B181" s="13" t="s">
        <v>21</v>
      </c>
      <c r="C181" s="11">
        <v>11.8</v>
      </c>
      <c r="D181" s="11">
        <v>0.22</v>
      </c>
      <c r="E181" s="11">
        <v>11.37</v>
      </c>
      <c r="F181" s="11">
        <v>0.22</v>
      </c>
      <c r="G181" s="11"/>
      <c r="H181" s="11">
        <v>0.22</v>
      </c>
      <c r="I181" s="11">
        <v>1.72</v>
      </c>
      <c r="J181" s="11">
        <v>1.07</v>
      </c>
      <c r="K181" s="11">
        <v>1.5</v>
      </c>
      <c r="L181" s="11"/>
      <c r="M181" s="11">
        <v>71.46</v>
      </c>
      <c r="N181" s="11"/>
      <c r="O181" s="11"/>
      <c r="P181" s="11">
        <v>0.43</v>
      </c>
      <c r="Q181" s="11">
        <v>100</v>
      </c>
    </row>
    <row r="182" spans="1:17" ht="11.25" customHeight="1">
      <c r="A182" s="31" t="s">
        <v>53</v>
      </c>
      <c r="B182" s="13" t="s">
        <v>20</v>
      </c>
      <c r="C182" s="11">
        <v>301</v>
      </c>
      <c r="D182" s="11"/>
      <c r="E182" s="11">
        <v>158</v>
      </c>
      <c r="F182" s="11"/>
      <c r="G182" s="11"/>
      <c r="H182" s="11"/>
      <c r="I182" s="11"/>
      <c r="J182" s="11">
        <v>124</v>
      </c>
      <c r="K182" s="11"/>
      <c r="L182" s="11"/>
      <c r="M182" s="11">
        <v>898</v>
      </c>
      <c r="N182" s="11"/>
      <c r="O182" s="11">
        <v>3</v>
      </c>
      <c r="P182" s="11"/>
      <c r="Q182" s="11">
        <f>SUM(C182:P182)</f>
        <v>1484</v>
      </c>
    </row>
    <row r="183" spans="1:17" ht="11.25" customHeight="1">
      <c r="A183" s="31"/>
      <c r="B183" s="13" t="s">
        <v>21</v>
      </c>
      <c r="C183" s="11">
        <v>20.28</v>
      </c>
      <c r="D183" s="11"/>
      <c r="E183" s="11">
        <v>10.65</v>
      </c>
      <c r="F183" s="11"/>
      <c r="G183" s="11"/>
      <c r="H183" s="11"/>
      <c r="I183" s="11"/>
      <c r="J183" s="11">
        <v>8.36</v>
      </c>
      <c r="K183" s="11"/>
      <c r="L183" s="11"/>
      <c r="M183" s="11">
        <v>60.51</v>
      </c>
      <c r="N183" s="11"/>
      <c r="O183" s="11">
        <v>0.2</v>
      </c>
      <c r="P183" s="11"/>
      <c r="Q183" s="11">
        <v>100</v>
      </c>
    </row>
    <row r="184" spans="1:17" ht="11.25" customHeight="1">
      <c r="A184" s="31" t="s">
        <v>54</v>
      </c>
      <c r="B184" s="13" t="s">
        <v>20</v>
      </c>
      <c r="C184" s="11">
        <v>152</v>
      </c>
      <c r="D184" s="11"/>
      <c r="E184" s="11">
        <v>118</v>
      </c>
      <c r="F184" s="11"/>
      <c r="G184" s="11"/>
      <c r="H184" s="11">
        <v>1</v>
      </c>
      <c r="I184" s="11">
        <v>15</v>
      </c>
      <c r="J184" s="11">
        <v>41</v>
      </c>
      <c r="K184" s="11">
        <v>10</v>
      </c>
      <c r="L184" s="11"/>
      <c r="M184" s="11">
        <v>645</v>
      </c>
      <c r="N184" s="11">
        <v>6</v>
      </c>
      <c r="O184" s="11">
        <v>2</v>
      </c>
      <c r="P184" s="11"/>
      <c r="Q184" s="11">
        <f>SUM(C184:P184)</f>
        <v>990</v>
      </c>
    </row>
    <row r="185" spans="1:17" ht="11.25" customHeight="1">
      <c r="A185" s="31"/>
      <c r="B185" s="13" t="s">
        <v>21</v>
      </c>
      <c r="C185" s="11">
        <v>15.35</v>
      </c>
      <c r="D185" s="11"/>
      <c r="E185" s="11">
        <v>11.92</v>
      </c>
      <c r="F185" s="11"/>
      <c r="G185" s="11"/>
      <c r="H185" s="11">
        <v>0.1</v>
      </c>
      <c r="I185" s="11">
        <v>1.52</v>
      </c>
      <c r="J185" s="11">
        <v>4.14</v>
      </c>
      <c r="K185" s="11">
        <v>1.01</v>
      </c>
      <c r="L185" s="11"/>
      <c r="M185" s="11">
        <v>65.15</v>
      </c>
      <c r="N185" s="11">
        <v>0.61</v>
      </c>
      <c r="O185" s="11">
        <v>0.2</v>
      </c>
      <c r="P185" s="11"/>
      <c r="Q185" s="11">
        <v>100</v>
      </c>
    </row>
    <row r="186" spans="1:17" ht="11.25" customHeight="1">
      <c r="A186" s="31" t="s">
        <v>55</v>
      </c>
      <c r="B186" s="13" t="s">
        <v>20</v>
      </c>
      <c r="C186" s="11">
        <v>4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>
        <v>56</v>
      </c>
      <c r="N186" s="11"/>
      <c r="O186" s="11"/>
      <c r="P186" s="11"/>
      <c r="Q186" s="11">
        <v>60</v>
      </c>
    </row>
    <row r="187" spans="1:17" ht="11.25" customHeight="1">
      <c r="A187" s="31"/>
      <c r="B187" s="13" t="s">
        <v>21</v>
      </c>
      <c r="C187" s="11">
        <v>6.67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>
        <v>93.33</v>
      </c>
      <c r="N187" s="11"/>
      <c r="O187" s="11"/>
      <c r="P187" s="11"/>
      <c r="Q187" s="11">
        <v>100</v>
      </c>
    </row>
    <row r="188" spans="1:17" ht="11.25" customHeight="1">
      <c r="A188" s="31" t="s">
        <v>56</v>
      </c>
      <c r="B188" s="13" t="s">
        <v>20</v>
      </c>
      <c r="C188" s="11">
        <v>83</v>
      </c>
      <c r="D188" s="11"/>
      <c r="E188" s="11"/>
      <c r="F188" s="11"/>
      <c r="G188" s="11"/>
      <c r="H188" s="11"/>
      <c r="I188" s="11">
        <v>20</v>
      </c>
      <c r="J188" s="11">
        <v>6</v>
      </c>
      <c r="K188" s="11"/>
      <c r="L188" s="11"/>
      <c r="M188" s="11">
        <v>277</v>
      </c>
      <c r="N188" s="11"/>
      <c r="O188" s="11">
        <v>4</v>
      </c>
      <c r="P188" s="11">
        <v>1</v>
      </c>
      <c r="Q188" s="11">
        <f>SUM(C188:P188)</f>
        <v>391</v>
      </c>
    </row>
    <row r="189" spans="1:17" ht="11.25" customHeight="1">
      <c r="A189" s="31"/>
      <c r="B189" s="13" t="s">
        <v>21</v>
      </c>
      <c r="C189" s="11">
        <v>21.23</v>
      </c>
      <c r="D189" s="11"/>
      <c r="E189" s="11"/>
      <c r="F189" s="11"/>
      <c r="G189" s="11"/>
      <c r="H189" s="11"/>
      <c r="I189" s="11">
        <v>5.12</v>
      </c>
      <c r="J189" s="11">
        <v>1.54</v>
      </c>
      <c r="K189" s="11"/>
      <c r="L189" s="11"/>
      <c r="M189" s="11">
        <v>70.84</v>
      </c>
      <c r="N189" s="11"/>
      <c r="O189" s="11">
        <v>1.02</v>
      </c>
      <c r="P189" s="11">
        <v>0.26</v>
      </c>
      <c r="Q189" s="11">
        <v>100</v>
      </c>
    </row>
    <row r="190" spans="1:17" ht="11.25" customHeight="1">
      <c r="A190" s="31" t="s">
        <v>57</v>
      </c>
      <c r="B190" s="13" t="s">
        <v>20</v>
      </c>
      <c r="C190" s="11">
        <v>12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>
        <v>91</v>
      </c>
      <c r="N190" s="11"/>
      <c r="O190" s="11"/>
      <c r="P190" s="11"/>
      <c r="Q190" s="11">
        <v>103</v>
      </c>
    </row>
    <row r="191" spans="1:17" ht="11.25" customHeight="1">
      <c r="A191" s="31"/>
      <c r="B191" s="13" t="s">
        <v>21</v>
      </c>
      <c r="C191" s="11">
        <v>11.65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>
        <v>88.35</v>
      </c>
      <c r="N191" s="11"/>
      <c r="O191" s="11"/>
      <c r="P191" s="11"/>
      <c r="Q191" s="11">
        <v>100</v>
      </c>
    </row>
    <row r="192" spans="1:17" ht="11.25" customHeight="1">
      <c r="A192" s="27" t="s">
        <v>58</v>
      </c>
      <c r="B192" s="13" t="s">
        <v>20</v>
      </c>
      <c r="C192" s="11">
        <v>416</v>
      </c>
      <c r="D192" s="11">
        <v>91</v>
      </c>
      <c r="E192" s="11">
        <v>279</v>
      </c>
      <c r="F192" s="11">
        <v>5</v>
      </c>
      <c r="G192" s="11">
        <v>4</v>
      </c>
      <c r="H192" s="11">
        <v>9</v>
      </c>
      <c r="I192" s="11">
        <v>6</v>
      </c>
      <c r="J192" s="11">
        <v>42</v>
      </c>
      <c r="K192" s="11">
        <v>39</v>
      </c>
      <c r="L192" s="11">
        <v>9325</v>
      </c>
      <c r="M192" s="11">
        <v>491</v>
      </c>
      <c r="N192" s="11">
        <v>4</v>
      </c>
      <c r="O192" s="11">
        <v>1</v>
      </c>
      <c r="P192" s="11">
        <v>7</v>
      </c>
      <c r="Q192" s="11">
        <f>SUM(C192:P192)</f>
        <v>10719</v>
      </c>
    </row>
    <row r="193" spans="1:17" ht="11.25" customHeight="1">
      <c r="A193" s="27"/>
      <c r="B193" s="13" t="s">
        <v>21</v>
      </c>
      <c r="C193" s="11">
        <v>3.88</v>
      </c>
      <c r="D193" s="11">
        <v>0.85</v>
      </c>
      <c r="E193" s="11">
        <v>2.6</v>
      </c>
      <c r="F193" s="11">
        <v>0.05</v>
      </c>
      <c r="G193" s="11">
        <v>0.04</v>
      </c>
      <c r="H193" s="11">
        <v>0.08</v>
      </c>
      <c r="I193" s="11">
        <v>0.06</v>
      </c>
      <c r="J193" s="11">
        <v>0.39</v>
      </c>
      <c r="K193" s="11">
        <v>0.36</v>
      </c>
      <c r="L193" s="11">
        <v>87</v>
      </c>
      <c r="M193" s="11">
        <v>4.58</v>
      </c>
      <c r="N193" s="11">
        <v>0.04</v>
      </c>
      <c r="O193" s="11">
        <v>0.01</v>
      </c>
      <c r="P193" s="11">
        <v>0.07</v>
      </c>
      <c r="Q193" s="11">
        <v>100</v>
      </c>
    </row>
    <row r="194" spans="1:17" ht="11.25" customHeight="1">
      <c r="A194" s="27" t="s">
        <v>59</v>
      </c>
      <c r="B194" s="13" t="s">
        <v>20</v>
      </c>
      <c r="C194" s="11">
        <v>51</v>
      </c>
      <c r="D194" s="11"/>
      <c r="E194" s="11">
        <v>7</v>
      </c>
      <c r="F194" s="11">
        <v>2</v>
      </c>
      <c r="G194" s="11"/>
      <c r="H194" s="11"/>
      <c r="I194" s="11"/>
      <c r="J194" s="11">
        <v>3</v>
      </c>
      <c r="K194" s="11">
        <v>3</v>
      </c>
      <c r="L194" s="11"/>
      <c r="M194" s="11">
        <v>84</v>
      </c>
      <c r="N194" s="11">
        <v>3</v>
      </c>
      <c r="O194" s="11"/>
      <c r="P194" s="11"/>
      <c r="Q194" s="11">
        <f>SUM(C194:P194)</f>
        <v>153</v>
      </c>
    </row>
    <row r="195" spans="1:17" ht="11.25" customHeight="1">
      <c r="A195" s="27"/>
      <c r="B195" s="13" t="s">
        <v>21</v>
      </c>
      <c r="C195" s="11">
        <v>33.33</v>
      </c>
      <c r="D195" s="11"/>
      <c r="E195" s="11">
        <v>4.58</v>
      </c>
      <c r="F195" s="11">
        <v>1.31</v>
      </c>
      <c r="G195" s="11"/>
      <c r="H195" s="11"/>
      <c r="I195" s="11"/>
      <c r="J195" s="11">
        <v>1.96</v>
      </c>
      <c r="K195" s="11">
        <v>1.96</v>
      </c>
      <c r="L195" s="11"/>
      <c r="M195" s="11">
        <v>54.9</v>
      </c>
      <c r="N195" s="11">
        <v>1.96</v>
      </c>
      <c r="O195" s="11"/>
      <c r="P195" s="11"/>
      <c r="Q195" s="11">
        <v>100</v>
      </c>
    </row>
    <row r="196" spans="1:17" ht="11.25" customHeight="1">
      <c r="A196" s="27" t="s">
        <v>60</v>
      </c>
      <c r="B196" s="13" t="s">
        <v>20</v>
      </c>
      <c r="C196" s="11">
        <v>270</v>
      </c>
      <c r="D196" s="11">
        <v>33</v>
      </c>
      <c r="E196" s="11">
        <v>105</v>
      </c>
      <c r="F196" s="11">
        <v>2</v>
      </c>
      <c r="G196" s="11">
        <v>3</v>
      </c>
      <c r="H196" s="11">
        <v>11</v>
      </c>
      <c r="I196" s="11">
        <v>2</v>
      </c>
      <c r="J196" s="11">
        <v>9</v>
      </c>
      <c r="K196" s="11">
        <v>11</v>
      </c>
      <c r="L196" s="11">
        <v>6204</v>
      </c>
      <c r="M196" s="11">
        <v>634</v>
      </c>
      <c r="N196" s="11">
        <v>9</v>
      </c>
      <c r="O196" s="11">
        <v>13</v>
      </c>
      <c r="P196" s="11">
        <v>6</v>
      </c>
      <c r="Q196" s="11">
        <f>SUM(C196:P196)</f>
        <v>7312</v>
      </c>
    </row>
    <row r="197" spans="1:17" ht="11.25" customHeight="1">
      <c r="A197" s="27"/>
      <c r="B197" s="13" t="s">
        <v>21</v>
      </c>
      <c r="C197" s="11">
        <v>3.69</v>
      </c>
      <c r="D197" s="11">
        <v>0.45</v>
      </c>
      <c r="E197" s="11">
        <v>1.44</v>
      </c>
      <c r="F197" s="11">
        <v>0.03</v>
      </c>
      <c r="G197" s="11">
        <v>0.04</v>
      </c>
      <c r="H197" s="11">
        <v>0.15</v>
      </c>
      <c r="I197" s="11">
        <v>0.03</v>
      </c>
      <c r="J197" s="11">
        <v>0.12</v>
      </c>
      <c r="K197" s="11">
        <v>0.15</v>
      </c>
      <c r="L197" s="11">
        <v>84.85</v>
      </c>
      <c r="M197" s="11">
        <v>8.67</v>
      </c>
      <c r="N197" s="11">
        <v>0.12</v>
      </c>
      <c r="O197" s="11">
        <v>0.18</v>
      </c>
      <c r="P197" s="11">
        <v>0.08</v>
      </c>
      <c r="Q197" s="11">
        <v>100</v>
      </c>
    </row>
    <row r="198" spans="1:17" ht="11.25" customHeight="1">
      <c r="A198" s="27" t="s">
        <v>61</v>
      </c>
      <c r="B198" s="13" t="s">
        <v>20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1.25" customHeight="1">
      <c r="A199" s="27"/>
      <c r="B199" s="13" t="s">
        <v>21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1.25" customHeight="1">
      <c r="A200" s="27" t="s">
        <v>62</v>
      </c>
      <c r="B200" s="13" t="s">
        <v>20</v>
      </c>
      <c r="C200" s="11">
        <v>156</v>
      </c>
      <c r="D200" s="11">
        <v>3</v>
      </c>
      <c r="E200" s="11">
        <v>108</v>
      </c>
      <c r="F200" s="11"/>
      <c r="G200" s="11"/>
      <c r="H200" s="11">
        <v>2</v>
      </c>
      <c r="I200" s="11"/>
      <c r="J200" s="11">
        <v>13</v>
      </c>
      <c r="K200" s="11">
        <v>22</v>
      </c>
      <c r="L200" s="11">
        <v>2374</v>
      </c>
      <c r="M200" s="11">
        <v>408</v>
      </c>
      <c r="N200" s="11">
        <v>14</v>
      </c>
      <c r="O200" s="11">
        <v>9</v>
      </c>
      <c r="P200" s="11">
        <v>5</v>
      </c>
      <c r="Q200" s="11">
        <f>SUM(C200:P200)</f>
        <v>3114</v>
      </c>
    </row>
    <row r="201" spans="1:17" ht="11.25" customHeight="1">
      <c r="A201" s="27"/>
      <c r="B201" s="13" t="s">
        <v>21</v>
      </c>
      <c r="C201" s="11">
        <v>5.01</v>
      </c>
      <c r="D201" s="11">
        <v>0.1</v>
      </c>
      <c r="E201" s="11">
        <v>3.74</v>
      </c>
      <c r="F201" s="11"/>
      <c r="G201" s="11"/>
      <c r="H201" s="11">
        <v>0.06</v>
      </c>
      <c r="I201" s="11"/>
      <c r="J201" s="11">
        <v>0.42</v>
      </c>
      <c r="K201" s="11">
        <v>0.71</v>
      </c>
      <c r="L201" s="11">
        <v>76.24</v>
      </c>
      <c r="M201" s="11">
        <v>13.1</v>
      </c>
      <c r="N201" s="11">
        <v>0.45</v>
      </c>
      <c r="O201" s="11">
        <v>0.29</v>
      </c>
      <c r="P201" s="11">
        <v>0.16</v>
      </c>
      <c r="Q201" s="11">
        <v>100</v>
      </c>
    </row>
    <row r="202" spans="1:17" ht="11.25" customHeight="1">
      <c r="A202" s="27" t="s">
        <v>63</v>
      </c>
      <c r="B202" s="13" t="s">
        <v>20</v>
      </c>
      <c r="C202" s="11">
        <v>5</v>
      </c>
      <c r="D202" s="11"/>
      <c r="E202" s="11"/>
      <c r="F202" s="11"/>
      <c r="G202" s="11"/>
      <c r="H202" s="11"/>
      <c r="I202" s="11"/>
      <c r="J202" s="11">
        <v>1</v>
      </c>
      <c r="K202" s="11">
        <v>3</v>
      </c>
      <c r="L202" s="11"/>
      <c r="M202" s="11"/>
      <c r="N202" s="11"/>
      <c r="O202" s="11"/>
      <c r="P202" s="11"/>
      <c r="Q202" s="11">
        <v>9</v>
      </c>
    </row>
    <row r="203" spans="1:17" ht="11.25" customHeight="1">
      <c r="A203" s="27"/>
      <c r="B203" s="13" t="s">
        <v>21</v>
      </c>
      <c r="C203" s="11">
        <v>55.56</v>
      </c>
      <c r="D203" s="11"/>
      <c r="E203" s="11"/>
      <c r="F203" s="11"/>
      <c r="G203" s="11"/>
      <c r="H203" s="11"/>
      <c r="I203" s="11"/>
      <c r="J203" s="11">
        <v>11.11</v>
      </c>
      <c r="K203" s="11">
        <v>33.33</v>
      </c>
      <c r="L203" s="11"/>
      <c r="M203" s="11"/>
      <c r="N203" s="11"/>
      <c r="O203" s="11"/>
      <c r="P203" s="11"/>
      <c r="Q203" s="11">
        <v>100</v>
      </c>
    </row>
    <row r="204" spans="1:17" ht="11.25" customHeight="1">
      <c r="A204" s="27" t="s">
        <v>64</v>
      </c>
      <c r="B204" s="13" t="s">
        <v>20</v>
      </c>
      <c r="C204" s="11">
        <v>138</v>
      </c>
      <c r="D204" s="11"/>
      <c r="E204" s="11">
        <v>340</v>
      </c>
      <c r="F204" s="11"/>
      <c r="G204" s="11"/>
      <c r="H204" s="11">
        <v>1</v>
      </c>
      <c r="I204" s="11">
        <v>1</v>
      </c>
      <c r="J204" s="11">
        <v>31</v>
      </c>
      <c r="K204" s="11">
        <v>11</v>
      </c>
      <c r="L204" s="11">
        <v>2994</v>
      </c>
      <c r="M204" s="11">
        <v>399</v>
      </c>
      <c r="N204" s="11">
        <v>2</v>
      </c>
      <c r="O204" s="11">
        <v>1</v>
      </c>
      <c r="P204" s="11">
        <v>16</v>
      </c>
      <c r="Q204" s="11">
        <f>SUM(C204:P204)</f>
        <v>3934</v>
      </c>
    </row>
    <row r="205" spans="1:17" ht="11.25" customHeight="1">
      <c r="A205" s="27"/>
      <c r="B205" s="13" t="s">
        <v>21</v>
      </c>
      <c r="C205" s="11">
        <v>3.51</v>
      </c>
      <c r="D205" s="11"/>
      <c r="E205" s="11">
        <v>8.64</v>
      </c>
      <c r="F205" s="11"/>
      <c r="G205" s="11"/>
      <c r="H205" s="11">
        <v>0.03</v>
      </c>
      <c r="I205" s="11">
        <v>0.03</v>
      </c>
      <c r="J205" s="11">
        <v>0.79</v>
      </c>
      <c r="K205" s="11">
        <v>0.28</v>
      </c>
      <c r="L205" s="11">
        <v>76.11</v>
      </c>
      <c r="M205" s="11">
        <v>10.14</v>
      </c>
      <c r="N205" s="11">
        <v>0.05</v>
      </c>
      <c r="O205" s="11">
        <v>0.03</v>
      </c>
      <c r="P205" s="11">
        <v>0.41</v>
      </c>
      <c r="Q205" s="11">
        <v>100</v>
      </c>
    </row>
    <row r="206" spans="1:17" ht="11.25" customHeight="1">
      <c r="A206" s="30" t="s">
        <v>65</v>
      </c>
      <c r="B206" s="13" t="s">
        <v>20</v>
      </c>
      <c r="C206" s="11">
        <v>259</v>
      </c>
      <c r="D206" s="11">
        <v>2</v>
      </c>
      <c r="E206" s="11">
        <v>81</v>
      </c>
      <c r="F206" s="11">
        <v>1</v>
      </c>
      <c r="G206" s="11"/>
      <c r="H206" s="11">
        <v>5</v>
      </c>
      <c r="I206" s="11"/>
      <c r="J206" s="11">
        <v>63</v>
      </c>
      <c r="K206" s="11">
        <v>6</v>
      </c>
      <c r="L206" s="11">
        <v>3667</v>
      </c>
      <c r="M206" s="11">
        <v>279</v>
      </c>
      <c r="N206" s="11">
        <v>14</v>
      </c>
      <c r="O206" s="11">
        <v>7</v>
      </c>
      <c r="P206" s="11">
        <v>3</v>
      </c>
      <c r="Q206" s="11">
        <f>SUM(C206:P206)</f>
        <v>4387</v>
      </c>
    </row>
    <row r="207" spans="1:17" ht="11.25" customHeight="1">
      <c r="A207" s="30"/>
      <c r="B207" s="13"/>
      <c r="C207" s="11">
        <v>5.9</v>
      </c>
      <c r="D207" s="11">
        <v>0.05</v>
      </c>
      <c r="E207" s="11">
        <v>1.85</v>
      </c>
      <c r="F207" s="11">
        <v>0.02</v>
      </c>
      <c r="G207" s="11"/>
      <c r="H207" s="11">
        <v>0.11</v>
      </c>
      <c r="I207" s="11"/>
      <c r="J207" s="11">
        <v>1.44</v>
      </c>
      <c r="K207" s="11">
        <v>0.14</v>
      </c>
      <c r="L207" s="11">
        <v>83.59</v>
      </c>
      <c r="M207" s="11">
        <v>6.36</v>
      </c>
      <c r="N207" s="11">
        <v>0.32</v>
      </c>
      <c r="O207" s="11">
        <v>0.16</v>
      </c>
      <c r="P207" s="11">
        <v>0.07</v>
      </c>
      <c r="Q207" s="11">
        <v>100</v>
      </c>
    </row>
    <row r="208" spans="1:17" ht="11.25" customHeight="1">
      <c r="A208" s="27" t="s">
        <v>69</v>
      </c>
      <c r="B208" s="13" t="s">
        <v>20</v>
      </c>
      <c r="C208" s="11">
        <v>145</v>
      </c>
      <c r="D208" s="11">
        <v>6</v>
      </c>
      <c r="E208" s="11">
        <v>109</v>
      </c>
      <c r="F208" s="11"/>
      <c r="G208" s="11"/>
      <c r="H208" s="11">
        <v>1</v>
      </c>
      <c r="I208" s="11">
        <v>1</v>
      </c>
      <c r="J208" s="11">
        <v>3</v>
      </c>
      <c r="K208" s="11">
        <v>7</v>
      </c>
      <c r="L208" s="11">
        <v>1056</v>
      </c>
      <c r="M208" s="11">
        <v>257</v>
      </c>
      <c r="N208" s="11">
        <v>5</v>
      </c>
      <c r="O208" s="11">
        <v>1</v>
      </c>
      <c r="P208" s="11">
        <v>2</v>
      </c>
      <c r="Q208" s="11">
        <f>SUM(C208:P208)</f>
        <v>1593</v>
      </c>
    </row>
    <row r="209" spans="1:17" ht="11.25" customHeight="1">
      <c r="A209" s="27"/>
      <c r="B209" s="13" t="s">
        <v>21</v>
      </c>
      <c r="C209" s="11">
        <v>9.1</v>
      </c>
      <c r="D209" s="11">
        <v>0.38</v>
      </c>
      <c r="E209" s="11">
        <v>6.84</v>
      </c>
      <c r="F209" s="11"/>
      <c r="G209" s="11"/>
      <c r="H209" s="11">
        <v>0.06</v>
      </c>
      <c r="I209" s="11">
        <v>0.06</v>
      </c>
      <c r="J209" s="11">
        <v>0.19</v>
      </c>
      <c r="K209" s="11">
        <v>0.44</v>
      </c>
      <c r="L209" s="11">
        <v>66.29</v>
      </c>
      <c r="M209" s="11">
        <v>16.13</v>
      </c>
      <c r="N209" s="11">
        <v>0.31</v>
      </c>
      <c r="O209" s="11">
        <v>0.06</v>
      </c>
      <c r="P209" s="11">
        <v>0.13</v>
      </c>
      <c r="Q209" s="11">
        <v>100</v>
      </c>
    </row>
    <row r="210" spans="1:17" ht="11.25" customHeight="1">
      <c r="A210" s="27" t="s">
        <v>70</v>
      </c>
      <c r="B210" s="13" t="s">
        <v>20</v>
      </c>
      <c r="C210" s="11">
        <v>12</v>
      </c>
      <c r="D210" s="11">
        <v>14</v>
      </c>
      <c r="E210" s="11">
        <v>164</v>
      </c>
      <c r="F210" s="11"/>
      <c r="G210" s="11"/>
      <c r="H210" s="11"/>
      <c r="I210" s="11">
        <v>5</v>
      </c>
      <c r="J210" s="11">
        <v>2</v>
      </c>
      <c r="K210" s="11">
        <v>53</v>
      </c>
      <c r="L210" s="11">
        <v>3632</v>
      </c>
      <c r="M210" s="11">
        <v>88</v>
      </c>
      <c r="N210" s="11">
        <v>3</v>
      </c>
      <c r="O210" s="11">
        <v>4</v>
      </c>
      <c r="P210" s="11">
        <v>2</v>
      </c>
      <c r="Q210" s="11">
        <f>SUM(C210:P210)</f>
        <v>3979</v>
      </c>
    </row>
    <row r="211" spans="1:17" ht="11.25" customHeight="1">
      <c r="A211" s="27"/>
      <c r="B211" s="13" t="s">
        <v>21</v>
      </c>
      <c r="C211" s="11">
        <v>0.3</v>
      </c>
      <c r="D211" s="11">
        <v>0.35</v>
      </c>
      <c r="E211" s="11">
        <v>4.12</v>
      </c>
      <c r="F211" s="11"/>
      <c r="G211" s="11"/>
      <c r="H211" s="11"/>
      <c r="I211" s="11">
        <v>0.13</v>
      </c>
      <c r="J211" s="11">
        <v>0.05</v>
      </c>
      <c r="K211" s="11">
        <v>1.33</v>
      </c>
      <c r="L211" s="11">
        <v>91.28</v>
      </c>
      <c r="M211" s="11">
        <v>2.21</v>
      </c>
      <c r="N211" s="11">
        <v>0.08</v>
      </c>
      <c r="O211" s="11">
        <v>0.1</v>
      </c>
      <c r="P211" s="11">
        <v>0.05</v>
      </c>
      <c r="Q211" s="11">
        <v>100</v>
      </c>
    </row>
    <row r="212" spans="1:17" ht="11.25" customHeight="1">
      <c r="A212" s="18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1.25" customHeight="1">
      <c r="A213" s="18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1.25" customHeight="1">
      <c r="A214" s="27" t="s">
        <v>66</v>
      </c>
      <c r="B214" s="13" t="s">
        <v>20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>
        <v>322</v>
      </c>
      <c r="M214" s="11"/>
      <c r="N214" s="11"/>
      <c r="O214" s="11"/>
      <c r="P214" s="11"/>
      <c r="Q214" s="11">
        <v>322</v>
      </c>
    </row>
    <row r="215" spans="1:17" ht="11.25" customHeight="1">
      <c r="A215" s="27"/>
      <c r="B215" s="13" t="s">
        <v>21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>
        <v>100</v>
      </c>
      <c r="M215" s="11"/>
      <c r="N215" s="11"/>
      <c r="O215" s="11"/>
      <c r="P215" s="11"/>
      <c r="Q215" s="11">
        <v>100</v>
      </c>
    </row>
    <row r="216" spans="1:17" ht="11.25" customHeight="1">
      <c r="A216" s="27" t="s">
        <v>67</v>
      </c>
      <c r="B216" s="13" t="s">
        <v>20</v>
      </c>
      <c r="C216" s="11">
        <v>3</v>
      </c>
      <c r="D216" s="11">
        <v>2</v>
      </c>
      <c r="E216" s="11"/>
      <c r="F216" s="11"/>
      <c r="G216" s="11">
        <v>1</v>
      </c>
      <c r="H216" s="11"/>
      <c r="I216" s="11"/>
      <c r="J216" s="11">
        <v>1</v>
      </c>
      <c r="K216" s="11"/>
      <c r="L216" s="11"/>
      <c r="M216" s="11">
        <v>1</v>
      </c>
      <c r="N216" s="11"/>
      <c r="O216" s="11">
        <v>1</v>
      </c>
      <c r="P216" s="11"/>
      <c r="Q216" s="11">
        <f>SUM(C216:P216)</f>
        <v>9</v>
      </c>
    </row>
    <row r="217" spans="1:17" ht="11.25" customHeight="1">
      <c r="A217" s="27"/>
      <c r="B217" s="13" t="s">
        <v>21</v>
      </c>
      <c r="C217" s="11">
        <v>33.33</v>
      </c>
      <c r="D217" s="11">
        <v>22.22</v>
      </c>
      <c r="E217" s="11"/>
      <c r="F217" s="11"/>
      <c r="G217" s="11">
        <v>11.11</v>
      </c>
      <c r="H217" s="11"/>
      <c r="I217" s="11"/>
      <c r="J217" s="11">
        <v>11.11</v>
      </c>
      <c r="K217" s="11"/>
      <c r="L217" s="11"/>
      <c r="M217" s="11">
        <v>11.11</v>
      </c>
      <c r="N217" s="11"/>
      <c r="O217" s="11">
        <v>11.11</v>
      </c>
      <c r="P217" s="11"/>
      <c r="Q217" s="11">
        <v>100</v>
      </c>
    </row>
    <row r="218" spans="1:17" ht="11.25" customHeight="1">
      <c r="A218" s="27" t="s">
        <v>68</v>
      </c>
      <c r="B218" s="13" t="s">
        <v>20</v>
      </c>
      <c r="C218" s="11">
        <v>1</v>
      </c>
      <c r="D218" s="11"/>
      <c r="E218" s="11"/>
      <c r="F218" s="11"/>
      <c r="G218" s="11"/>
      <c r="H218" s="11"/>
      <c r="I218" s="11"/>
      <c r="J218" s="11">
        <v>4</v>
      </c>
      <c r="K218" s="11"/>
      <c r="L218" s="11"/>
      <c r="M218" s="11">
        <v>9</v>
      </c>
      <c r="N218" s="11"/>
      <c r="O218" s="11"/>
      <c r="P218" s="11"/>
      <c r="Q218" s="11">
        <f>SUM(C218:P218)</f>
        <v>14</v>
      </c>
    </row>
    <row r="219" spans="1:17" ht="11.25" customHeight="1">
      <c r="A219" s="27"/>
      <c r="B219" s="13" t="s">
        <v>21</v>
      </c>
      <c r="C219" s="11">
        <v>7.14</v>
      </c>
      <c r="D219" s="11"/>
      <c r="E219" s="11"/>
      <c r="F219" s="11"/>
      <c r="G219" s="11"/>
      <c r="H219" s="11"/>
      <c r="I219" s="11"/>
      <c r="J219" s="11">
        <v>28.57</v>
      </c>
      <c r="K219" s="11"/>
      <c r="L219" s="11"/>
      <c r="M219" s="11">
        <v>64.29</v>
      </c>
      <c r="N219" s="11"/>
      <c r="O219" s="11"/>
      <c r="P219" s="11"/>
      <c r="Q219" s="11">
        <v>100</v>
      </c>
    </row>
    <row r="220" spans="1:17" ht="11.25" customHeight="1">
      <c r="A220" s="27" t="s">
        <v>71</v>
      </c>
      <c r="B220" s="13" t="s">
        <v>20</v>
      </c>
      <c r="C220" s="11">
        <v>4618</v>
      </c>
      <c r="D220" s="11">
        <v>687</v>
      </c>
      <c r="E220" s="11">
        <v>3809</v>
      </c>
      <c r="F220" s="11">
        <v>66</v>
      </c>
      <c r="G220" s="11">
        <v>31</v>
      </c>
      <c r="H220" s="11">
        <v>84</v>
      </c>
      <c r="I220" s="11">
        <v>104</v>
      </c>
      <c r="J220" s="11">
        <v>733</v>
      </c>
      <c r="K220" s="11">
        <v>1288</v>
      </c>
      <c r="L220" s="11">
        <v>100017</v>
      </c>
      <c r="M220" s="11">
        <v>11054</v>
      </c>
      <c r="N220" s="11">
        <v>143</v>
      </c>
      <c r="O220" s="11">
        <v>289</v>
      </c>
      <c r="P220" s="11">
        <v>118</v>
      </c>
      <c r="Q220" s="11">
        <f>SUM(C220:P220)</f>
        <v>123041</v>
      </c>
    </row>
    <row r="221" spans="1:17" ht="11.25" customHeight="1">
      <c r="A221" s="27"/>
      <c r="B221" s="13" t="s">
        <v>21</v>
      </c>
      <c r="C221" s="11">
        <v>3.75</v>
      </c>
      <c r="D221" s="11">
        <v>0.56</v>
      </c>
      <c r="E221" s="11">
        <v>3.1</v>
      </c>
      <c r="F221" s="11">
        <v>0.05</v>
      </c>
      <c r="G221" s="11">
        <v>0.03</v>
      </c>
      <c r="H221" s="11">
        <v>0.07</v>
      </c>
      <c r="I221" s="11">
        <v>0.08</v>
      </c>
      <c r="J221" s="11">
        <v>0.6</v>
      </c>
      <c r="K221" s="11">
        <v>1.05</v>
      </c>
      <c r="L221" s="11">
        <v>81.29</v>
      </c>
      <c r="M221" s="11">
        <v>8.98</v>
      </c>
      <c r="N221" s="11">
        <v>0.12</v>
      </c>
      <c r="O221" s="11">
        <v>0.23</v>
      </c>
      <c r="P221" s="11">
        <v>0.1</v>
      </c>
      <c r="Q221" s="11">
        <v>100</v>
      </c>
    </row>
  </sheetData>
  <mergeCells count="106">
    <mergeCell ref="A5:A6"/>
    <mergeCell ref="B5:Q5"/>
    <mergeCell ref="A37:A38"/>
    <mergeCell ref="A114:A115"/>
    <mergeCell ref="A21:A22"/>
    <mergeCell ref="A23:A24"/>
    <mergeCell ref="A33:A34"/>
    <mergeCell ref="A35:A36"/>
    <mergeCell ref="A25:A26"/>
    <mergeCell ref="A27:A28"/>
    <mergeCell ref="A39:A40"/>
    <mergeCell ref="A7:A8"/>
    <mergeCell ref="A9:A10"/>
    <mergeCell ref="A11:A12"/>
    <mergeCell ref="A15:A16"/>
    <mergeCell ref="A17:A18"/>
    <mergeCell ref="A19:A20"/>
    <mergeCell ref="A31:A32"/>
    <mergeCell ref="A29:A30"/>
    <mergeCell ref="A41:A42"/>
    <mergeCell ref="A43:A44"/>
    <mergeCell ref="A45:A46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98:A99"/>
    <mergeCell ref="A83:A84"/>
    <mergeCell ref="A86:A87"/>
    <mergeCell ref="A88:A89"/>
    <mergeCell ref="A90:A91"/>
    <mergeCell ref="A108:A109"/>
    <mergeCell ref="A13:A14"/>
    <mergeCell ref="A47:A48"/>
    <mergeCell ref="A100:A101"/>
    <mergeCell ref="A102:A103"/>
    <mergeCell ref="A104:A105"/>
    <mergeCell ref="A106:A107"/>
    <mergeCell ref="A92:A93"/>
    <mergeCell ref="A94:A95"/>
    <mergeCell ref="A96:A97"/>
    <mergeCell ref="A112:A113"/>
    <mergeCell ref="A120:A121"/>
    <mergeCell ref="A122:A123"/>
    <mergeCell ref="A124:A125"/>
    <mergeCell ref="A116:A117"/>
    <mergeCell ref="A118:A119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20:A221"/>
    <mergeCell ref="B112:Q112"/>
    <mergeCell ref="A210:A211"/>
    <mergeCell ref="A214:A215"/>
    <mergeCell ref="A216:A217"/>
    <mergeCell ref="A218:A219"/>
    <mergeCell ref="A202:A203"/>
    <mergeCell ref="A204:A205"/>
    <mergeCell ref="A206:A207"/>
    <mergeCell ref="A208:A209"/>
  </mergeCells>
  <printOptions/>
  <pageMargins left="0.75" right="0.75" top="1" bottom="1" header="0.4921259845" footer="0.4921259845"/>
  <pageSetup horizontalDpi="600" verticalDpi="600" orientation="portrait" paperSize="9" scale="95" r:id="rId1"/>
  <headerFooter alignWithMargins="0">
    <oddHeader>&amp;LSocio-ekonomická analýza
listopad 2007</oddHeader>
  </headerFooter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halacka</dc:creator>
  <cp:keywords/>
  <dc:description/>
  <cp:lastModifiedBy>hosek</cp:lastModifiedBy>
  <cp:lastPrinted>2007-05-24T09:34:43Z</cp:lastPrinted>
  <dcterms:created xsi:type="dcterms:W3CDTF">2007-02-28T14:43:50Z</dcterms:created>
  <dcterms:modified xsi:type="dcterms:W3CDTF">2007-11-29T10:43:43Z</dcterms:modified>
  <cp:category/>
  <cp:version/>
  <cp:contentType/>
  <cp:contentStatus/>
</cp:coreProperties>
</file>