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K-27-2007-55, př. 5" sheetId="1" r:id="rId1"/>
  </sheets>
  <definedNames/>
  <calcPr fullCalcOnLoad="1"/>
</workbook>
</file>

<file path=xl/sharedStrings.xml><?xml version="1.0" encoding="utf-8"?>
<sst xmlns="http://schemas.openxmlformats.org/spreadsheetml/2006/main" count="198" uniqueCount="154">
  <si>
    <t>Rozpočet</t>
  </si>
  <si>
    <t>UPRAVENÝ ROZPOČET</t>
  </si>
  <si>
    <t>VYPLNIT</t>
  </si>
  <si>
    <t>Druh výdajů</t>
  </si>
  <si>
    <t>jednotka</t>
  </si>
  <si>
    <t>počet</t>
  </si>
  <si>
    <t>j.cena</t>
  </si>
  <si>
    <t>celkem Kč</t>
  </si>
  <si>
    <t>žadatel Kč</t>
  </si>
  <si>
    <t>partner Kč</t>
  </si>
  <si>
    <t>Osobní náklady</t>
  </si>
  <si>
    <t>1.1</t>
  </si>
  <si>
    <t>Náklady na pracovníky</t>
  </si>
  <si>
    <t>1.1.1</t>
  </si>
  <si>
    <t>Odborný personál</t>
  </si>
  <si>
    <t>1.1.1.1</t>
  </si>
  <si>
    <t>Vedoucí projektu</t>
  </si>
  <si>
    <t>rok</t>
  </si>
  <si>
    <t>1.1.1.2</t>
  </si>
  <si>
    <t>Vedoucí PS 1</t>
  </si>
  <si>
    <t>1.1.1.3</t>
  </si>
  <si>
    <t>Vedoucí PS 2</t>
  </si>
  <si>
    <t>1.1.1.4</t>
  </si>
  <si>
    <t>Vedoucí PS 3</t>
  </si>
  <si>
    <t>1.1.1.5</t>
  </si>
  <si>
    <t>Vedoucí PS 4</t>
  </si>
  <si>
    <t>1.1.2</t>
  </si>
  <si>
    <t>Administrativní/pomocný personál</t>
  </si>
  <si>
    <t>1.1.2.1</t>
  </si>
  <si>
    <t>Projektový manažer</t>
  </si>
  <si>
    <t>1.1.2.2</t>
  </si>
  <si>
    <t>Účetní/ekonom</t>
  </si>
  <si>
    <t>2</t>
  </si>
  <si>
    <t>Cestovné</t>
  </si>
  <si>
    <t>2.3</t>
  </si>
  <si>
    <t>Místní cestovné</t>
  </si>
  <si>
    <t>2.3.1</t>
  </si>
  <si>
    <t>Cestovné členů projektového týmu</t>
  </si>
  <si>
    <t>cesta</t>
  </si>
  <si>
    <t>2.3.2</t>
  </si>
  <si>
    <t>Cestovné lektorů</t>
  </si>
  <si>
    <t>2.3.3</t>
  </si>
  <si>
    <t>Cestovné konzultantů</t>
  </si>
  <si>
    <t>3</t>
  </si>
  <si>
    <t>Zařízení a vybavení</t>
  </si>
  <si>
    <t>3.1</t>
  </si>
  <si>
    <t>Nákup výpočetní techniky</t>
  </si>
  <si>
    <t>3.1.1</t>
  </si>
  <si>
    <t>Notebook</t>
  </si>
  <si>
    <t>kus</t>
  </si>
  <si>
    <t>3.1.2</t>
  </si>
  <si>
    <t>PC</t>
  </si>
  <si>
    <t xml:space="preserve">kus </t>
  </si>
  <si>
    <t>3.2</t>
  </si>
  <si>
    <t>Nákup jiného zařízení</t>
  </si>
  <si>
    <t>3.2.1</t>
  </si>
  <si>
    <t>Dataprojektor</t>
  </si>
  <si>
    <t>3.2.2</t>
  </si>
  <si>
    <t>Flipchart</t>
  </si>
  <si>
    <t>3.2.3</t>
  </si>
  <si>
    <t>Drobné kancelářské vybavení</t>
  </si>
  <si>
    <t>různé</t>
  </si>
  <si>
    <t>3.2.4</t>
  </si>
  <si>
    <t>Flash-disk</t>
  </si>
  <si>
    <t>Kopírka</t>
  </si>
  <si>
    <t>3.7</t>
  </si>
  <si>
    <t>Náklady na SW</t>
  </si>
  <si>
    <t>3.7.1</t>
  </si>
  <si>
    <t>SW pro PC</t>
  </si>
  <si>
    <t>SW pro notebook</t>
  </si>
  <si>
    <t>4</t>
  </si>
  <si>
    <t>Místní kancelář</t>
  </si>
  <si>
    <t>4.1</t>
  </si>
  <si>
    <t>Spotřební zboží a provozní materiál</t>
  </si>
  <si>
    <t>měsíc</t>
  </si>
  <si>
    <t>4.2</t>
  </si>
  <si>
    <t>Telefon, fax, poštovné</t>
  </si>
  <si>
    <t>4.3</t>
  </si>
  <si>
    <t>Nájem kanceláře</t>
  </si>
  <si>
    <t>4.4</t>
  </si>
  <si>
    <t>Provoz vozidla</t>
  </si>
  <si>
    <t>4.5</t>
  </si>
  <si>
    <t>Náklady na nákup vody, paliv, energie</t>
  </si>
  <si>
    <t>4.6</t>
  </si>
  <si>
    <t>Jiné výše neuvedené náklady (internet, úklid, údržba)</t>
  </si>
  <si>
    <t>5</t>
  </si>
  <si>
    <t>Nákup služeb</t>
  </si>
  <si>
    <t>5.1</t>
  </si>
  <si>
    <t>Publikace, školící materiály, manuály</t>
  </si>
  <si>
    <t>5.1.1</t>
  </si>
  <si>
    <t>Studijní materiály</t>
  </si>
  <si>
    <t>5.2</t>
  </si>
  <si>
    <t>Odborné služby/studie a výzkum</t>
  </si>
  <si>
    <t>5.2.1</t>
  </si>
  <si>
    <t>Odborný garant</t>
  </si>
  <si>
    <t>služba</t>
  </si>
  <si>
    <t>5.2.2</t>
  </si>
  <si>
    <t>Lektoři</t>
  </si>
  <si>
    <t>hod.</t>
  </si>
  <si>
    <t>5.2.3</t>
  </si>
  <si>
    <t>Konzultanti</t>
  </si>
  <si>
    <t>5.2.4</t>
  </si>
  <si>
    <t>Členové Rady projektu</t>
  </si>
  <si>
    <t xml:space="preserve">hod. </t>
  </si>
  <si>
    <t>5.2.5</t>
  </si>
  <si>
    <t>ICT pracovník</t>
  </si>
  <si>
    <t>5.2.6</t>
  </si>
  <si>
    <t>Účetní/ekonom - žadatel</t>
  </si>
  <si>
    <t>5.3</t>
  </si>
  <si>
    <t>Náklady vyplývající přímo ze smlouvy</t>
  </si>
  <si>
    <t>5.3.1</t>
  </si>
  <si>
    <t>PR služby</t>
  </si>
  <si>
    <t>5.3.2</t>
  </si>
  <si>
    <t>Finanční audit - žadatel</t>
  </si>
  <si>
    <t>5.4</t>
  </si>
  <si>
    <t>Náklady na konference/kurzy</t>
  </si>
  <si>
    <t>5.4.1</t>
  </si>
  <si>
    <t>Závěrečná odborná konference</t>
  </si>
  <si>
    <t>konference</t>
  </si>
  <si>
    <t>5.4.2</t>
  </si>
  <si>
    <t>Workshop pro zadavatele a ředitele organizací</t>
  </si>
  <si>
    <t>workshop</t>
  </si>
  <si>
    <t>5.4.3</t>
  </si>
  <si>
    <t>Vzdělávací seminář</t>
  </si>
  <si>
    <t>seminář</t>
  </si>
  <si>
    <t>5.4.4</t>
  </si>
  <si>
    <t>Seminář k exkurzím</t>
  </si>
  <si>
    <t>5.4.5</t>
  </si>
  <si>
    <t>Kurzy pro průvodce</t>
  </si>
  <si>
    <t>kurz</t>
  </si>
  <si>
    <t>5.4.6</t>
  </si>
  <si>
    <t>Setkání průvodců s konzultanty</t>
  </si>
  <si>
    <t>setkání</t>
  </si>
  <si>
    <t>5.4.7</t>
  </si>
  <si>
    <t>Závěrečný seminář průvodců</t>
  </si>
  <si>
    <t>8</t>
  </si>
  <si>
    <t>Celkové uznatelné náklady</t>
  </si>
  <si>
    <t>x</t>
  </si>
  <si>
    <t>Projekt OP RLZ Vzdělávání zadavatele a poskytovatelů v oblasti standardů kvality sociálních služeb 
v rezidenčních službách v Kraji Vysočina</t>
  </si>
  <si>
    <t>Dodatek č. 3 k Partnerské smlouvě - změna v rozpočtu</t>
  </si>
  <si>
    <t>1.1.2.3</t>
  </si>
  <si>
    <t>1.1.2.4.</t>
  </si>
  <si>
    <t>1.1.2.5</t>
  </si>
  <si>
    <t>1.1.2.6.</t>
  </si>
  <si>
    <t>1.1.2.7.</t>
  </si>
  <si>
    <t>1.1.2.8.</t>
  </si>
  <si>
    <t>3.2.5</t>
  </si>
  <si>
    <t>3.2.6</t>
  </si>
  <si>
    <t>Projekční plátno</t>
  </si>
  <si>
    <t>5.2.7</t>
  </si>
  <si>
    <t>Příprava lektorů</t>
  </si>
  <si>
    <t>počet stran: 2</t>
  </si>
  <si>
    <t xml:space="preserve"> </t>
  </si>
  <si>
    <t>RK-27-2007-55,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</si>
</sst>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3" fillId="4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49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5" borderId="1" xfId="0" applyNumberFormat="1" applyFill="1" applyBorder="1" applyAlignment="1">
      <alignment/>
    </xf>
    <xf numFmtId="0" fontId="0" fillId="0" borderId="0" xfId="0" applyFont="1" applyAlignment="1">
      <alignment/>
    </xf>
    <xf numFmtId="3" fontId="3" fillId="4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3" fontId="0" fillId="5" borderId="1" xfId="0" applyNumberFormat="1" applyFill="1" applyBorder="1" applyAlignment="1">
      <alignment horizontal="right"/>
    </xf>
    <xf numFmtId="3" fontId="2" fillId="5" borderId="1" xfId="0" applyNumberFormat="1" applyFont="1" applyFill="1" applyBorder="1" applyAlignment="1">
      <alignment/>
    </xf>
    <xf numFmtId="3" fontId="0" fillId="5" borderId="1" xfId="0" applyNumberFormat="1" applyFont="1" applyFill="1" applyBorder="1" applyAlignment="1">
      <alignment/>
    </xf>
    <xf numFmtId="3" fontId="0" fillId="5" borderId="1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9" fontId="2" fillId="6" borderId="0" xfId="0" applyNumberFormat="1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6" borderId="0" xfId="0" applyFont="1" applyFill="1" applyAlignment="1">
      <alignment/>
    </xf>
    <xf numFmtId="49" fontId="2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9.125" style="37" customWidth="1"/>
    <col min="2" max="2" width="24.125" style="2" customWidth="1"/>
    <col min="6" max="6" width="13.00390625" style="40" customWidth="1"/>
    <col min="7" max="7" width="14.125" style="0" customWidth="1"/>
    <col min="8" max="8" width="12.375" style="0" customWidth="1"/>
  </cols>
  <sheetData>
    <row r="1" spans="7:8" ht="12.75">
      <c r="G1" s="40" t="s">
        <v>153</v>
      </c>
      <c r="H1" s="40"/>
    </row>
    <row r="2" spans="7:8" ht="12.75">
      <c r="G2" s="40" t="s">
        <v>151</v>
      </c>
      <c r="H2" s="40"/>
    </row>
    <row r="3" spans="1:8" ht="12.75">
      <c r="A3" s="54" t="s">
        <v>139</v>
      </c>
      <c r="B3" s="55"/>
      <c r="C3" s="55"/>
      <c r="D3" s="55"/>
      <c r="E3" s="55"/>
      <c r="F3" s="55"/>
      <c r="G3" s="55"/>
      <c r="H3" s="55"/>
    </row>
    <row r="4" spans="1:8" ht="24.75" customHeight="1">
      <c r="A4" s="51" t="s">
        <v>138</v>
      </c>
      <c r="B4" s="52"/>
      <c r="C4" s="53"/>
      <c r="D4" s="53"/>
      <c r="E4" s="53"/>
      <c r="F4" s="53"/>
      <c r="G4" s="53"/>
      <c r="H4" s="53"/>
    </row>
    <row r="5" spans="1:8" ht="33.75" customHeight="1">
      <c r="A5" s="1" t="s">
        <v>0</v>
      </c>
      <c r="F5" s="3" t="s">
        <v>1</v>
      </c>
      <c r="G5" s="49" t="s">
        <v>2</v>
      </c>
      <c r="H5" s="50"/>
    </row>
    <row r="6" spans="1:12" ht="12.75">
      <c r="A6" s="4"/>
      <c r="B6" s="5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L6" s="42"/>
    </row>
    <row r="7" spans="1:8" ht="15">
      <c r="A7" s="7">
        <v>1</v>
      </c>
      <c r="B7" s="8" t="s">
        <v>10</v>
      </c>
      <c r="C7" s="9"/>
      <c r="D7" s="9"/>
      <c r="E7" s="10"/>
      <c r="F7" s="10">
        <v>1807600</v>
      </c>
      <c r="G7" s="43">
        <f>SUM(G8:G23)</f>
        <v>542800</v>
      </c>
      <c r="H7" s="43">
        <f>SUM(H8:H23)</f>
        <v>1264800</v>
      </c>
    </row>
    <row r="8" spans="1:8" ht="12.75">
      <c r="A8" s="11" t="s">
        <v>11</v>
      </c>
      <c r="B8" s="12" t="s">
        <v>12</v>
      </c>
      <c r="C8" s="13"/>
      <c r="D8" s="13"/>
      <c r="E8" s="14"/>
      <c r="F8" s="15"/>
      <c r="G8" s="16"/>
      <c r="H8" s="16"/>
    </row>
    <row r="9" spans="1:8" ht="12.75">
      <c r="A9" s="17" t="s">
        <v>13</v>
      </c>
      <c r="B9" s="18" t="s">
        <v>14</v>
      </c>
      <c r="C9" s="13"/>
      <c r="D9" s="13"/>
      <c r="E9" s="14"/>
      <c r="F9" s="15"/>
      <c r="G9" s="16"/>
      <c r="H9" s="16"/>
    </row>
    <row r="10" spans="1:8" ht="12.75">
      <c r="A10" s="19" t="s">
        <v>15</v>
      </c>
      <c r="B10" s="20" t="s">
        <v>16</v>
      </c>
      <c r="C10" s="21" t="s">
        <v>17</v>
      </c>
      <c r="D10" s="21">
        <v>2</v>
      </c>
      <c r="E10" s="22">
        <v>192000</v>
      </c>
      <c r="F10" s="44">
        <v>384000</v>
      </c>
      <c r="G10" s="16"/>
      <c r="H10" s="45">
        <v>384000</v>
      </c>
    </row>
    <row r="11" spans="1:8" ht="12.75">
      <c r="A11" s="19" t="s">
        <v>18</v>
      </c>
      <c r="B11" s="20" t="s">
        <v>19</v>
      </c>
      <c r="C11" s="21" t="s">
        <v>17</v>
      </c>
      <c r="D11" s="21">
        <v>2</v>
      </c>
      <c r="E11" s="22">
        <v>112880</v>
      </c>
      <c r="F11" s="44">
        <v>225760</v>
      </c>
      <c r="G11" s="16"/>
      <c r="H11" s="45">
        <v>225760</v>
      </c>
    </row>
    <row r="12" spans="1:8" ht="12.75">
      <c r="A12" s="19" t="s">
        <v>20</v>
      </c>
      <c r="B12" s="20" t="s">
        <v>21</v>
      </c>
      <c r="C12" s="21" t="s">
        <v>17</v>
      </c>
      <c r="D12" s="21">
        <v>2</v>
      </c>
      <c r="E12" s="22">
        <v>115500</v>
      </c>
      <c r="F12" s="44">
        <v>231000</v>
      </c>
      <c r="G12" s="16"/>
      <c r="H12" s="45">
        <v>231000</v>
      </c>
    </row>
    <row r="13" spans="1:8" ht="12.75">
      <c r="A13" s="19" t="s">
        <v>22</v>
      </c>
      <c r="B13" s="20" t="s">
        <v>23</v>
      </c>
      <c r="C13" s="21" t="s">
        <v>17</v>
      </c>
      <c r="D13" s="21">
        <v>1</v>
      </c>
      <c r="E13" s="22">
        <v>28050</v>
      </c>
      <c r="F13" s="44">
        <v>28050</v>
      </c>
      <c r="G13" s="16"/>
      <c r="H13" s="45">
        <v>28050</v>
      </c>
    </row>
    <row r="14" spans="1:8" ht="12.75">
      <c r="A14" s="19" t="s">
        <v>24</v>
      </c>
      <c r="B14" s="20" t="s">
        <v>25</v>
      </c>
      <c r="C14" s="21" t="s">
        <v>17</v>
      </c>
      <c r="D14" s="21">
        <v>1</v>
      </c>
      <c r="E14" s="22">
        <v>31190</v>
      </c>
      <c r="F14" s="44">
        <v>31190</v>
      </c>
      <c r="G14" s="16"/>
      <c r="H14" s="45">
        <v>31190</v>
      </c>
    </row>
    <row r="15" spans="1:8" ht="25.5">
      <c r="A15" s="17" t="s">
        <v>26</v>
      </c>
      <c r="B15" s="18" t="s">
        <v>27</v>
      </c>
      <c r="C15" s="13"/>
      <c r="D15" s="13"/>
      <c r="E15" s="14"/>
      <c r="F15" s="15"/>
      <c r="G15" s="16"/>
      <c r="H15" s="16"/>
    </row>
    <row r="16" spans="1:8" ht="12.75">
      <c r="A16" s="19" t="s">
        <v>28</v>
      </c>
      <c r="B16" s="20" t="s">
        <v>29</v>
      </c>
      <c r="C16" s="21" t="s">
        <v>17</v>
      </c>
      <c r="D16" s="21">
        <v>2</v>
      </c>
      <c r="E16" s="22">
        <v>162000</v>
      </c>
      <c r="F16" s="15">
        <f aca="true" t="shared" si="0" ref="F16:F23">D16*E16</f>
        <v>324000</v>
      </c>
      <c r="G16" s="16"/>
      <c r="H16" s="41">
        <v>324000</v>
      </c>
    </row>
    <row r="17" spans="1:8" ht="12.75">
      <c r="A17" s="19" t="s">
        <v>30</v>
      </c>
      <c r="B17" s="20" t="s">
        <v>31</v>
      </c>
      <c r="C17" s="21" t="s">
        <v>17</v>
      </c>
      <c r="D17" s="21">
        <v>2</v>
      </c>
      <c r="E17" s="22">
        <v>20400</v>
      </c>
      <c r="F17" s="15">
        <f t="shared" si="0"/>
        <v>40800</v>
      </c>
      <c r="G17" s="16"/>
      <c r="H17" s="41">
        <v>40800</v>
      </c>
    </row>
    <row r="18" spans="1:8" ht="12.75">
      <c r="A18" s="17" t="s">
        <v>140</v>
      </c>
      <c r="B18" s="18" t="s">
        <v>97</v>
      </c>
      <c r="C18" s="13" t="s">
        <v>98</v>
      </c>
      <c r="D18" s="13">
        <v>142</v>
      </c>
      <c r="E18" s="14">
        <v>500</v>
      </c>
      <c r="F18" s="15">
        <f t="shared" si="0"/>
        <v>71000</v>
      </c>
      <c r="G18" s="46">
        <v>71000</v>
      </c>
      <c r="H18" s="41"/>
    </row>
    <row r="19" spans="1:8" ht="12.75">
      <c r="A19" s="17" t="s">
        <v>141</v>
      </c>
      <c r="B19" s="18" t="s">
        <v>100</v>
      </c>
      <c r="C19" s="13" t="s">
        <v>98</v>
      </c>
      <c r="D19" s="13">
        <v>246</v>
      </c>
      <c r="E19" s="14">
        <v>300</v>
      </c>
      <c r="F19" s="15">
        <f t="shared" si="0"/>
        <v>73800</v>
      </c>
      <c r="G19" s="46">
        <v>73800</v>
      </c>
      <c r="H19" s="41"/>
    </row>
    <row r="20" spans="1:8" ht="12.75">
      <c r="A20" s="17" t="s">
        <v>142</v>
      </c>
      <c r="B20" s="18" t="s">
        <v>102</v>
      </c>
      <c r="C20" s="13" t="s">
        <v>98</v>
      </c>
      <c r="D20" s="13">
        <v>522</v>
      </c>
      <c r="E20" s="14">
        <v>200</v>
      </c>
      <c r="F20" s="15">
        <f t="shared" si="0"/>
        <v>104400</v>
      </c>
      <c r="G20" s="46">
        <v>104400</v>
      </c>
      <c r="H20" s="41"/>
    </row>
    <row r="21" spans="1:8" ht="12.75">
      <c r="A21" s="17" t="s">
        <v>143</v>
      </c>
      <c r="B21" s="18" t="s">
        <v>105</v>
      </c>
      <c r="C21" s="13" t="s">
        <v>95</v>
      </c>
      <c r="D21" s="13">
        <v>0</v>
      </c>
      <c r="E21" s="14">
        <v>0</v>
      </c>
      <c r="F21" s="15">
        <f t="shared" si="0"/>
        <v>0</v>
      </c>
      <c r="G21" s="46">
        <v>0</v>
      </c>
      <c r="H21" s="41"/>
    </row>
    <row r="22" spans="1:8" ht="12.75">
      <c r="A22" s="17" t="s">
        <v>144</v>
      </c>
      <c r="B22" s="18" t="s">
        <v>107</v>
      </c>
      <c r="C22" s="13" t="s">
        <v>17</v>
      </c>
      <c r="D22" s="13">
        <v>2</v>
      </c>
      <c r="E22" s="14">
        <v>144000</v>
      </c>
      <c r="F22" s="15">
        <f t="shared" si="0"/>
        <v>288000</v>
      </c>
      <c r="G22" s="46">
        <v>288000</v>
      </c>
      <c r="H22" s="41"/>
    </row>
    <row r="23" spans="1:8" ht="12.75">
      <c r="A23" s="17" t="s">
        <v>145</v>
      </c>
      <c r="B23" s="18" t="s">
        <v>126</v>
      </c>
      <c r="C23" s="13" t="s">
        <v>124</v>
      </c>
      <c r="D23" s="13">
        <v>1</v>
      </c>
      <c r="E23" s="14">
        <v>5600</v>
      </c>
      <c r="F23" s="15">
        <f t="shared" si="0"/>
        <v>5600</v>
      </c>
      <c r="G23" s="46">
        <v>5600</v>
      </c>
      <c r="H23" s="41"/>
    </row>
    <row r="24" spans="1:8" ht="15">
      <c r="A24" s="8" t="s">
        <v>32</v>
      </c>
      <c r="B24" s="8" t="s">
        <v>33</v>
      </c>
      <c r="C24" s="8"/>
      <c r="D24" s="8"/>
      <c r="E24" s="23"/>
      <c r="F24" s="23">
        <v>87500</v>
      </c>
      <c r="G24" s="23">
        <v>6000</v>
      </c>
      <c r="H24" s="10">
        <v>81500</v>
      </c>
    </row>
    <row r="25" spans="1:8" ht="12.75">
      <c r="A25" s="19" t="s">
        <v>34</v>
      </c>
      <c r="B25" s="20" t="s">
        <v>35</v>
      </c>
      <c r="C25" s="21"/>
      <c r="D25" s="21"/>
      <c r="E25" s="22"/>
      <c r="F25" s="15"/>
      <c r="G25" s="16"/>
      <c r="H25" s="16"/>
    </row>
    <row r="26" spans="1:8" ht="25.5">
      <c r="A26" s="19" t="s">
        <v>36</v>
      </c>
      <c r="B26" s="20" t="s">
        <v>37</v>
      </c>
      <c r="C26" s="21" t="s">
        <v>38</v>
      </c>
      <c r="D26" s="21">
        <v>163</v>
      </c>
      <c r="E26" s="22">
        <v>500</v>
      </c>
      <c r="F26" s="15">
        <v>81500</v>
      </c>
      <c r="G26" s="41"/>
      <c r="H26" s="41">
        <v>81500</v>
      </c>
    </row>
    <row r="27" spans="1:8" ht="12.75">
      <c r="A27" s="19" t="s">
        <v>39</v>
      </c>
      <c r="B27" s="20" t="s">
        <v>40</v>
      </c>
      <c r="C27" s="21" t="s">
        <v>38</v>
      </c>
      <c r="D27" s="21"/>
      <c r="E27" s="22"/>
      <c r="F27" s="15"/>
      <c r="G27" s="41"/>
      <c r="H27" s="16"/>
    </row>
    <row r="28" spans="1:8" ht="12.75">
      <c r="A28" s="19" t="s">
        <v>41</v>
      </c>
      <c r="B28" s="20" t="s">
        <v>42</v>
      </c>
      <c r="C28" s="21" t="s">
        <v>38</v>
      </c>
      <c r="D28" s="21">
        <v>12</v>
      </c>
      <c r="E28" s="22">
        <v>500</v>
      </c>
      <c r="F28" s="15">
        <v>6000</v>
      </c>
      <c r="G28" s="41">
        <v>6000</v>
      </c>
      <c r="H28" s="16"/>
    </row>
    <row r="29" spans="1:8" ht="15">
      <c r="A29" s="8" t="s">
        <v>43</v>
      </c>
      <c r="B29" s="8" t="s">
        <v>44</v>
      </c>
      <c r="C29" s="8"/>
      <c r="D29" s="8"/>
      <c r="E29" s="23"/>
      <c r="F29" s="23">
        <v>300400</v>
      </c>
      <c r="G29" s="23">
        <f>SUM(G31:G42)</f>
        <v>119600</v>
      </c>
      <c r="H29" s="23">
        <f>SUM(H31:H42)</f>
        <v>180800</v>
      </c>
    </row>
    <row r="30" spans="1:8" ht="25.5">
      <c r="A30" s="11" t="s">
        <v>45</v>
      </c>
      <c r="B30" s="12" t="s">
        <v>46</v>
      </c>
      <c r="C30" s="24"/>
      <c r="D30" s="24"/>
      <c r="E30" s="25"/>
      <c r="F30" s="15"/>
      <c r="G30" s="26"/>
      <c r="H30" s="26"/>
    </row>
    <row r="31" spans="1:9" ht="12.75">
      <c r="A31" s="19" t="s">
        <v>47</v>
      </c>
      <c r="B31" s="20" t="s">
        <v>48</v>
      </c>
      <c r="C31" s="21" t="s">
        <v>49</v>
      </c>
      <c r="D31" s="21">
        <v>3</v>
      </c>
      <c r="E31" s="22">
        <v>27900</v>
      </c>
      <c r="F31" s="15">
        <v>83700</v>
      </c>
      <c r="G31" s="41">
        <v>55800</v>
      </c>
      <c r="H31" s="41">
        <v>27900</v>
      </c>
      <c r="I31" s="38"/>
    </row>
    <row r="32" spans="1:9" ht="12.75">
      <c r="A32" s="19" t="s">
        <v>50</v>
      </c>
      <c r="B32" s="20" t="s">
        <v>51</v>
      </c>
      <c r="C32" s="21" t="s">
        <v>52</v>
      </c>
      <c r="D32" s="21">
        <v>1</v>
      </c>
      <c r="E32" s="22">
        <v>28300</v>
      </c>
      <c r="F32" s="15">
        <v>28300</v>
      </c>
      <c r="G32" s="41"/>
      <c r="H32" s="41">
        <v>28300</v>
      </c>
      <c r="I32" s="38"/>
    </row>
    <row r="33" spans="1:9" ht="12.75">
      <c r="A33" s="12" t="s">
        <v>53</v>
      </c>
      <c r="B33" s="12" t="s">
        <v>54</v>
      </c>
      <c r="C33" s="12"/>
      <c r="D33" s="12"/>
      <c r="E33" s="12"/>
      <c r="F33" s="27"/>
      <c r="G33" s="28"/>
      <c r="H33" s="28"/>
      <c r="I33" s="38"/>
    </row>
    <row r="34" spans="1:9" ht="12.75">
      <c r="A34" s="19" t="s">
        <v>55</v>
      </c>
      <c r="B34" s="20" t="s">
        <v>56</v>
      </c>
      <c r="C34" s="21" t="s">
        <v>49</v>
      </c>
      <c r="D34" s="21">
        <v>2</v>
      </c>
      <c r="E34" s="14">
        <v>32950</v>
      </c>
      <c r="F34" s="15">
        <v>65900</v>
      </c>
      <c r="G34" s="41">
        <v>36400</v>
      </c>
      <c r="H34" s="41">
        <v>29500</v>
      </c>
      <c r="I34" s="38"/>
    </row>
    <row r="35" spans="1:9" ht="12.75">
      <c r="A35" s="19" t="s">
        <v>57</v>
      </c>
      <c r="B35" s="20" t="s">
        <v>58</v>
      </c>
      <c r="C35" s="21" t="s">
        <v>49</v>
      </c>
      <c r="D35" s="21">
        <v>1</v>
      </c>
      <c r="E35" s="14">
        <v>2200</v>
      </c>
      <c r="F35" s="15">
        <v>2200</v>
      </c>
      <c r="G35" s="41"/>
      <c r="H35" s="41">
        <v>2200</v>
      </c>
      <c r="I35" s="38"/>
    </row>
    <row r="36" spans="1:9" ht="25.5">
      <c r="A36" s="19" t="s">
        <v>59</v>
      </c>
      <c r="B36" s="20" t="s">
        <v>60</v>
      </c>
      <c r="C36" s="21" t="s">
        <v>61</v>
      </c>
      <c r="D36" s="21">
        <v>1</v>
      </c>
      <c r="E36" s="14">
        <v>6900</v>
      </c>
      <c r="F36" s="15">
        <v>6900</v>
      </c>
      <c r="G36" s="41"/>
      <c r="H36" s="41">
        <v>6900</v>
      </c>
      <c r="I36" s="38"/>
    </row>
    <row r="37" spans="1:9" ht="12.75">
      <c r="A37" s="19" t="s">
        <v>62</v>
      </c>
      <c r="B37" s="20" t="s">
        <v>63</v>
      </c>
      <c r="C37" s="21" t="s">
        <v>49</v>
      </c>
      <c r="D37" s="21">
        <v>6</v>
      </c>
      <c r="E37" s="14">
        <v>767</v>
      </c>
      <c r="F37" s="15">
        <v>4602</v>
      </c>
      <c r="G37" s="41">
        <v>2302</v>
      </c>
      <c r="H37" s="41">
        <v>2300</v>
      </c>
      <c r="I37" s="38"/>
    </row>
    <row r="38" spans="1:9" ht="12.75">
      <c r="A38" s="19" t="s">
        <v>146</v>
      </c>
      <c r="B38" s="20" t="s">
        <v>64</v>
      </c>
      <c r="C38" s="21" t="s">
        <v>49</v>
      </c>
      <c r="D38" s="21">
        <v>1</v>
      </c>
      <c r="E38" s="14">
        <v>31000</v>
      </c>
      <c r="F38" s="15">
        <v>31000</v>
      </c>
      <c r="G38" s="16"/>
      <c r="H38" s="41">
        <v>31000</v>
      </c>
      <c r="I38" s="38"/>
    </row>
    <row r="39" spans="1:9" ht="12.75">
      <c r="A39" s="19" t="s">
        <v>147</v>
      </c>
      <c r="B39" s="20" t="s">
        <v>148</v>
      </c>
      <c r="C39" s="21" t="s">
        <v>49</v>
      </c>
      <c r="D39" s="21">
        <v>1</v>
      </c>
      <c r="E39" s="14">
        <v>7998</v>
      </c>
      <c r="F39" s="15">
        <v>7998</v>
      </c>
      <c r="G39" s="41">
        <v>7998</v>
      </c>
      <c r="H39" s="28"/>
      <c r="I39" s="38"/>
    </row>
    <row r="40" spans="1:9" ht="12.75">
      <c r="A40" s="12" t="s">
        <v>65</v>
      </c>
      <c r="B40" s="12" t="s">
        <v>66</v>
      </c>
      <c r="C40" s="12"/>
      <c r="D40" s="12"/>
      <c r="E40" s="12"/>
      <c r="F40" s="27"/>
      <c r="G40" s="28"/>
      <c r="H40" s="28"/>
      <c r="I40" s="38"/>
    </row>
    <row r="41" spans="1:9" ht="12.75">
      <c r="A41" s="19" t="s">
        <v>67</v>
      </c>
      <c r="B41" s="20" t="s">
        <v>68</v>
      </c>
      <c r="C41" s="21" t="s">
        <v>49</v>
      </c>
      <c r="D41" s="21">
        <v>1</v>
      </c>
      <c r="E41" s="14">
        <v>23000</v>
      </c>
      <c r="F41" s="15">
        <v>23000</v>
      </c>
      <c r="G41" s="48"/>
      <c r="H41" s="48">
        <v>23000</v>
      </c>
      <c r="I41" s="38"/>
    </row>
    <row r="42" spans="1:9" ht="12.75">
      <c r="A42" s="19" t="s">
        <v>57</v>
      </c>
      <c r="B42" s="20" t="s">
        <v>69</v>
      </c>
      <c r="C42" s="21" t="s">
        <v>49</v>
      </c>
      <c r="D42" s="21">
        <v>3</v>
      </c>
      <c r="E42" s="14">
        <v>15600</v>
      </c>
      <c r="F42" s="15">
        <v>46800</v>
      </c>
      <c r="G42" s="48">
        <v>17100</v>
      </c>
      <c r="H42" s="48">
        <v>29700</v>
      </c>
      <c r="I42" s="38"/>
    </row>
    <row r="43" spans="1:8" ht="15">
      <c r="A43" s="8" t="s">
        <v>70</v>
      </c>
      <c r="B43" s="8" t="s">
        <v>71</v>
      </c>
      <c r="C43" s="8"/>
      <c r="D43" s="8"/>
      <c r="E43" s="8"/>
      <c r="F43" s="23">
        <v>332360</v>
      </c>
      <c r="G43" s="8"/>
      <c r="H43" s="23">
        <f>SUM(H44:H49)</f>
        <v>332360</v>
      </c>
    </row>
    <row r="44" spans="1:8" ht="25.5">
      <c r="A44" s="19" t="s">
        <v>72</v>
      </c>
      <c r="B44" s="20" t="s">
        <v>73</v>
      </c>
      <c r="C44" s="21" t="s">
        <v>74</v>
      </c>
      <c r="D44" s="21">
        <v>29.5</v>
      </c>
      <c r="E44" s="22">
        <v>2000</v>
      </c>
      <c r="F44" s="15">
        <f>D44*E44</f>
        <v>59000</v>
      </c>
      <c r="G44" s="16"/>
      <c r="H44" s="41">
        <v>59000</v>
      </c>
    </row>
    <row r="45" spans="1:8" ht="12.75">
      <c r="A45" s="19" t="s">
        <v>75</v>
      </c>
      <c r="B45" s="20" t="s">
        <v>76</v>
      </c>
      <c r="C45" s="21" t="s">
        <v>74</v>
      </c>
      <c r="D45" s="21"/>
      <c r="E45" s="22"/>
      <c r="F45" s="15">
        <v>0</v>
      </c>
      <c r="G45" s="16"/>
      <c r="H45" s="41">
        <v>0</v>
      </c>
    </row>
    <row r="46" spans="1:8" ht="12.75">
      <c r="A46" s="19" t="s">
        <v>77</v>
      </c>
      <c r="B46" s="20" t="s">
        <v>78</v>
      </c>
      <c r="C46" s="21" t="s">
        <v>74</v>
      </c>
      <c r="D46" s="21">
        <v>24</v>
      </c>
      <c r="E46" s="22">
        <v>6790</v>
      </c>
      <c r="F46" s="15">
        <f>D46*E46</f>
        <v>162960</v>
      </c>
      <c r="G46" s="16"/>
      <c r="H46" s="41">
        <v>162960</v>
      </c>
    </row>
    <row r="47" spans="1:8" ht="12.75">
      <c r="A47" s="19" t="s">
        <v>79</v>
      </c>
      <c r="B47" s="20" t="s">
        <v>80</v>
      </c>
      <c r="C47" s="21" t="s">
        <v>74</v>
      </c>
      <c r="D47" s="21">
        <v>0</v>
      </c>
      <c r="E47" s="22">
        <v>0</v>
      </c>
      <c r="F47" s="15">
        <v>0</v>
      </c>
      <c r="G47" s="16"/>
      <c r="H47" s="41">
        <v>0</v>
      </c>
    </row>
    <row r="48" spans="1:8" ht="25.5">
      <c r="A48" s="19" t="s">
        <v>81</v>
      </c>
      <c r="B48" s="20" t="s">
        <v>82</v>
      </c>
      <c r="C48" s="21" t="s">
        <v>74</v>
      </c>
      <c r="D48" s="21">
        <v>24</v>
      </c>
      <c r="E48" s="22">
        <v>600</v>
      </c>
      <c r="F48" s="15">
        <f>D48*E48</f>
        <v>14400</v>
      </c>
      <c r="G48" s="16"/>
      <c r="H48" s="41">
        <v>14400</v>
      </c>
    </row>
    <row r="49" spans="1:8" ht="38.25">
      <c r="A49" s="19" t="s">
        <v>83</v>
      </c>
      <c r="B49" s="20" t="s">
        <v>84</v>
      </c>
      <c r="C49" s="21" t="s">
        <v>74</v>
      </c>
      <c r="D49" s="21">
        <v>24</v>
      </c>
      <c r="E49" s="22">
        <v>4000</v>
      </c>
      <c r="F49" s="15">
        <f>D49*E49</f>
        <v>96000</v>
      </c>
      <c r="G49" s="16"/>
      <c r="H49" s="41">
        <v>96000</v>
      </c>
    </row>
    <row r="50" spans="1:8" ht="15">
      <c r="A50" s="8" t="s">
        <v>85</v>
      </c>
      <c r="B50" s="8" t="s">
        <v>86</v>
      </c>
      <c r="C50" s="8"/>
      <c r="D50" s="8" t="s">
        <v>152</v>
      </c>
      <c r="E50" s="8"/>
      <c r="F50" s="23">
        <v>1263100</v>
      </c>
      <c r="G50" s="23">
        <f>SUM(G51:G71)</f>
        <v>1163100</v>
      </c>
      <c r="H50" s="23">
        <f>SUM(H51:H71)</f>
        <v>100000</v>
      </c>
    </row>
    <row r="51" spans="1:8" ht="25.5">
      <c r="A51" s="29" t="s">
        <v>87</v>
      </c>
      <c r="B51" s="30" t="s">
        <v>88</v>
      </c>
      <c r="C51" s="31"/>
      <c r="D51" s="31"/>
      <c r="E51" s="32"/>
      <c r="F51" s="15"/>
      <c r="G51" s="16"/>
      <c r="H51" s="16"/>
    </row>
    <row r="52" spans="1:8" ht="12.75">
      <c r="A52" s="19" t="s">
        <v>89</v>
      </c>
      <c r="B52" s="20" t="s">
        <v>90</v>
      </c>
      <c r="C52" s="21" t="s">
        <v>49</v>
      </c>
      <c r="D52" s="21">
        <v>200</v>
      </c>
      <c r="E52" s="22">
        <v>120</v>
      </c>
      <c r="F52" s="15">
        <f>D52*E52</f>
        <v>24000</v>
      </c>
      <c r="G52" s="41">
        <v>24000</v>
      </c>
      <c r="H52" s="16"/>
    </row>
    <row r="53" spans="1:8" ht="25.5">
      <c r="A53" s="29" t="s">
        <v>91</v>
      </c>
      <c r="B53" s="30" t="s">
        <v>92</v>
      </c>
      <c r="C53" s="31"/>
      <c r="D53" s="31"/>
      <c r="E53" s="32"/>
      <c r="F53" s="15"/>
      <c r="G53" s="16"/>
      <c r="H53" s="16"/>
    </row>
    <row r="54" spans="1:8" ht="12.75">
      <c r="A54" s="19" t="s">
        <v>93</v>
      </c>
      <c r="B54" s="20" t="s">
        <v>94</v>
      </c>
      <c r="C54" s="21" t="s">
        <v>95</v>
      </c>
      <c r="D54" s="21">
        <v>2</v>
      </c>
      <c r="E54" s="22">
        <v>108000</v>
      </c>
      <c r="F54" s="15">
        <f>D54*E54</f>
        <v>216000</v>
      </c>
      <c r="G54" s="41">
        <v>216000</v>
      </c>
      <c r="H54" s="16"/>
    </row>
    <row r="55" spans="1:8" ht="12.75">
      <c r="A55" s="19" t="s">
        <v>96</v>
      </c>
      <c r="B55" s="20" t="s">
        <v>97</v>
      </c>
      <c r="C55" s="21" t="s">
        <v>98</v>
      </c>
      <c r="D55" s="21">
        <v>449</v>
      </c>
      <c r="E55" s="22">
        <v>500</v>
      </c>
      <c r="F55" s="15">
        <f>D55*E55</f>
        <v>224500</v>
      </c>
      <c r="G55" s="41">
        <v>224500</v>
      </c>
      <c r="H55" s="16"/>
    </row>
    <row r="56" spans="1:8" ht="12.75">
      <c r="A56" s="19" t="s">
        <v>99</v>
      </c>
      <c r="B56" s="20" t="s">
        <v>100</v>
      </c>
      <c r="C56" s="21" t="s">
        <v>98</v>
      </c>
      <c r="D56" s="21">
        <v>731</v>
      </c>
      <c r="E56" s="22">
        <v>300</v>
      </c>
      <c r="F56" s="15">
        <v>219500</v>
      </c>
      <c r="G56" s="47">
        <v>219500</v>
      </c>
      <c r="H56" s="16"/>
    </row>
    <row r="57" spans="1:8" ht="12.75">
      <c r="A57" s="19" t="s">
        <v>101</v>
      </c>
      <c r="B57" s="20" t="s">
        <v>102</v>
      </c>
      <c r="C57" s="21" t="s">
        <v>103</v>
      </c>
      <c r="D57" s="21"/>
      <c r="E57" s="22"/>
      <c r="F57" s="15">
        <v>0</v>
      </c>
      <c r="G57" s="41">
        <v>0</v>
      </c>
      <c r="H57" s="16"/>
    </row>
    <row r="58" spans="1:8" ht="12.75">
      <c r="A58" s="19" t="s">
        <v>104</v>
      </c>
      <c r="B58" s="20" t="s">
        <v>105</v>
      </c>
      <c r="C58" s="21" t="s">
        <v>95</v>
      </c>
      <c r="D58" s="21"/>
      <c r="E58" s="22"/>
      <c r="F58" s="15">
        <v>0</v>
      </c>
      <c r="G58" s="41">
        <v>0</v>
      </c>
      <c r="H58" s="16"/>
    </row>
    <row r="59" spans="1:8" ht="12.75">
      <c r="A59" s="19" t="s">
        <v>106</v>
      </c>
      <c r="B59" s="20" t="s">
        <v>107</v>
      </c>
      <c r="C59" s="21" t="s">
        <v>17</v>
      </c>
      <c r="D59" s="21"/>
      <c r="E59" s="22"/>
      <c r="F59" s="15">
        <v>0</v>
      </c>
      <c r="G59" s="41">
        <v>0</v>
      </c>
      <c r="H59" s="16"/>
    </row>
    <row r="60" spans="1:8" ht="12.75">
      <c r="A60" s="19" t="s">
        <v>149</v>
      </c>
      <c r="B60" s="20" t="s">
        <v>150</v>
      </c>
      <c r="C60" s="21" t="s">
        <v>98</v>
      </c>
      <c r="D60" s="21">
        <v>143</v>
      </c>
      <c r="E60" s="22">
        <v>300</v>
      </c>
      <c r="F60" s="15">
        <v>42900</v>
      </c>
      <c r="G60" s="41">
        <v>42900</v>
      </c>
      <c r="H60" s="16"/>
    </row>
    <row r="61" spans="1:8" ht="25.5">
      <c r="A61" s="29" t="s">
        <v>108</v>
      </c>
      <c r="B61" s="30" t="s">
        <v>109</v>
      </c>
      <c r="C61" s="31"/>
      <c r="D61" s="31"/>
      <c r="E61" s="32"/>
      <c r="F61" s="15"/>
      <c r="G61" s="16"/>
      <c r="H61" s="16"/>
    </row>
    <row r="62" spans="1:8" ht="12.75">
      <c r="A62" s="19" t="s">
        <v>110</v>
      </c>
      <c r="B62" s="20" t="s">
        <v>111</v>
      </c>
      <c r="C62" s="21" t="s">
        <v>95</v>
      </c>
      <c r="D62" s="21">
        <v>1</v>
      </c>
      <c r="E62" s="22">
        <v>147900</v>
      </c>
      <c r="F62" s="15">
        <v>147900</v>
      </c>
      <c r="G62" s="41">
        <v>47900</v>
      </c>
      <c r="H62" s="41">
        <v>100000</v>
      </c>
    </row>
    <row r="63" spans="1:8" ht="12.75">
      <c r="A63" s="19" t="s">
        <v>112</v>
      </c>
      <c r="B63" s="20" t="s">
        <v>113</v>
      </c>
      <c r="C63" s="21" t="s">
        <v>17</v>
      </c>
      <c r="D63" s="21">
        <v>1</v>
      </c>
      <c r="E63" s="22">
        <v>30000</v>
      </c>
      <c r="F63" s="15">
        <f>D63*E63</f>
        <v>30000</v>
      </c>
      <c r="G63" s="41">
        <v>30000</v>
      </c>
      <c r="H63" s="16"/>
    </row>
    <row r="64" spans="1:8" ht="25.5">
      <c r="A64" s="29" t="s">
        <v>114</v>
      </c>
      <c r="B64" s="30" t="s">
        <v>115</v>
      </c>
      <c r="C64" s="31"/>
      <c r="D64" s="31"/>
      <c r="E64" s="32"/>
      <c r="F64" s="15"/>
      <c r="G64" s="16"/>
      <c r="H64" s="16"/>
    </row>
    <row r="65" spans="1:8" ht="25.5">
      <c r="A65" s="19" t="s">
        <v>116</v>
      </c>
      <c r="B65" s="20" t="s">
        <v>117</v>
      </c>
      <c r="C65" s="21" t="s">
        <v>118</v>
      </c>
      <c r="D65" s="21">
        <v>1</v>
      </c>
      <c r="E65" s="22">
        <v>50300</v>
      </c>
      <c r="F65" s="15">
        <v>50300</v>
      </c>
      <c r="G65" s="41">
        <v>50300</v>
      </c>
      <c r="H65" s="16"/>
    </row>
    <row r="66" spans="1:8" ht="25.5">
      <c r="A66" s="19" t="s">
        <v>119</v>
      </c>
      <c r="B66" s="20" t="s">
        <v>120</v>
      </c>
      <c r="C66" s="21" t="s">
        <v>121</v>
      </c>
      <c r="D66" s="21">
        <v>6</v>
      </c>
      <c r="E66" s="22">
        <v>5000</v>
      </c>
      <c r="F66" s="15">
        <v>80000</v>
      </c>
      <c r="G66" s="41">
        <v>80000</v>
      </c>
      <c r="H66" s="16"/>
    </row>
    <row r="67" spans="1:8" ht="12.75">
      <c r="A67" s="19" t="s">
        <v>122</v>
      </c>
      <c r="B67" s="20" t="s">
        <v>123</v>
      </c>
      <c r="C67" s="21" t="s">
        <v>124</v>
      </c>
      <c r="D67" s="21"/>
      <c r="E67" s="22"/>
      <c r="F67" s="15">
        <f>D67*E67</f>
        <v>0</v>
      </c>
      <c r="G67" s="41">
        <v>0</v>
      </c>
      <c r="H67" s="16"/>
    </row>
    <row r="68" spans="1:8" ht="12.75">
      <c r="A68" s="19" t="s">
        <v>125</v>
      </c>
      <c r="B68" s="20" t="s">
        <v>126</v>
      </c>
      <c r="C68" s="21" t="s">
        <v>124</v>
      </c>
      <c r="D68" s="21"/>
      <c r="E68" s="22"/>
      <c r="F68" s="15"/>
      <c r="G68" s="41"/>
      <c r="H68" s="16"/>
    </row>
    <row r="69" spans="1:8" ht="12.75">
      <c r="A69" s="19" t="s">
        <v>127</v>
      </c>
      <c r="B69" s="20" t="s">
        <v>128</v>
      </c>
      <c r="C69" s="21" t="s">
        <v>129</v>
      </c>
      <c r="D69" s="21">
        <v>2</v>
      </c>
      <c r="E69" s="22">
        <v>24000</v>
      </c>
      <c r="F69" s="15">
        <v>48000</v>
      </c>
      <c r="G69" s="41">
        <v>48000</v>
      </c>
      <c r="H69" s="16"/>
    </row>
    <row r="70" spans="1:8" ht="25.5">
      <c r="A70" s="19" t="s">
        <v>130</v>
      </c>
      <c r="B70" s="20" t="s">
        <v>131</v>
      </c>
      <c r="C70" s="21" t="s">
        <v>132</v>
      </c>
      <c r="D70" s="21">
        <v>12</v>
      </c>
      <c r="E70" s="14">
        <v>15000</v>
      </c>
      <c r="F70" s="15">
        <v>180000</v>
      </c>
      <c r="G70" s="41">
        <v>180000</v>
      </c>
      <c r="H70" s="16"/>
    </row>
    <row r="71" spans="1:8" ht="25.5">
      <c r="A71" s="19" t="s">
        <v>133</v>
      </c>
      <c r="B71" s="20" t="s">
        <v>134</v>
      </c>
      <c r="C71" s="21" t="s">
        <v>124</v>
      </c>
      <c r="D71" s="21"/>
      <c r="E71" s="22"/>
      <c r="F71" s="15">
        <f>D71*E71</f>
        <v>0</v>
      </c>
      <c r="G71" s="41">
        <v>0</v>
      </c>
      <c r="H71" s="16"/>
    </row>
    <row r="72" spans="1:8" ht="31.5">
      <c r="A72" s="33" t="s">
        <v>135</v>
      </c>
      <c r="B72" s="34" t="s">
        <v>136</v>
      </c>
      <c r="C72" s="35" t="s">
        <v>137</v>
      </c>
      <c r="D72" s="35" t="s">
        <v>137</v>
      </c>
      <c r="E72" s="36" t="s">
        <v>137</v>
      </c>
      <c r="F72" s="36">
        <f>F50+F43+F29+F24+F7</f>
        <v>3790960</v>
      </c>
      <c r="G72" s="36">
        <f>G50+G43+G29+G24+G7</f>
        <v>1831500</v>
      </c>
      <c r="H72" s="36">
        <f>H50+H43+H29+H24+H7</f>
        <v>1959460</v>
      </c>
    </row>
    <row r="73" spans="5:6" ht="12.75">
      <c r="E73" s="38"/>
      <c r="F73" s="39"/>
    </row>
    <row r="74" spans="5:8" ht="12.75">
      <c r="E74" s="38"/>
      <c r="F74" s="39"/>
      <c r="H74" s="38"/>
    </row>
    <row r="75" spans="5:8" ht="12.75">
      <c r="E75" s="38"/>
      <c r="F75" s="39"/>
      <c r="H75" s="38"/>
    </row>
    <row r="76" spans="5:6" ht="12.75">
      <c r="E76" s="38"/>
      <c r="F76" s="39"/>
    </row>
    <row r="77" spans="5:6" ht="12.75">
      <c r="E77" s="38"/>
      <c r="F77" s="39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38"/>
      <c r="F80" s="39"/>
    </row>
    <row r="81" spans="5:6" ht="12.75">
      <c r="E81" s="38"/>
      <c r="F81" s="39"/>
    </row>
    <row r="82" spans="5:6" ht="12.75">
      <c r="E82" s="38"/>
      <c r="F82" s="39"/>
    </row>
    <row r="83" spans="5:6" ht="12.75">
      <c r="E83" s="38"/>
      <c r="F83" s="39"/>
    </row>
    <row r="84" spans="5:6" ht="12.75">
      <c r="E84" s="38"/>
      <c r="F84" s="39"/>
    </row>
    <row r="85" ht="12.75">
      <c r="F85" s="39"/>
    </row>
    <row r="86" ht="12.75">
      <c r="F86" s="39"/>
    </row>
    <row r="87" ht="12.75">
      <c r="F87" s="39"/>
    </row>
    <row r="88" ht="12.75">
      <c r="F88" s="39"/>
    </row>
    <row r="89" ht="12.75">
      <c r="F89" s="39"/>
    </row>
    <row r="90" ht="12.75">
      <c r="F90" s="39"/>
    </row>
    <row r="91" ht="12.75">
      <c r="F91" s="39"/>
    </row>
    <row r="92" ht="12.75">
      <c r="F92" s="39"/>
    </row>
    <row r="93" ht="12.75">
      <c r="F93" s="39"/>
    </row>
    <row r="94" ht="12.75">
      <c r="F94" s="39"/>
    </row>
    <row r="95" ht="12.75">
      <c r="F95" s="39"/>
    </row>
    <row r="96" ht="12.75">
      <c r="F96" s="39"/>
    </row>
    <row r="97" ht="12.75">
      <c r="F97" s="39"/>
    </row>
    <row r="98" ht="12.75">
      <c r="F98" s="39"/>
    </row>
    <row r="99" ht="12.75">
      <c r="F99" s="39"/>
    </row>
    <row r="100" ht="12.75">
      <c r="F100" s="39"/>
    </row>
  </sheetData>
  <mergeCells count="3">
    <mergeCell ref="G5:H5"/>
    <mergeCell ref="A4:H4"/>
    <mergeCell ref="A3:H3"/>
  </mergeCells>
  <printOptions/>
  <pageMargins left="0.75" right="0.75" top="1" bottom="1" header="0.4921259845" footer="0.4921259845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becvarovam</dc:creator>
  <cp:keywords/>
  <dc:description/>
  <cp:lastModifiedBy>jakoubkova</cp:lastModifiedBy>
  <cp:lastPrinted>2007-09-20T06:01:41Z</cp:lastPrinted>
  <dcterms:created xsi:type="dcterms:W3CDTF">2005-06-29T13:50:38Z</dcterms:created>
  <dcterms:modified xsi:type="dcterms:W3CDTF">2007-09-20T10:47:26Z</dcterms:modified>
  <cp:category/>
  <cp:version/>
  <cp:contentType/>
  <cp:contentStatus/>
</cp:coreProperties>
</file>