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TR - návrh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<sst xmlns="http://schemas.openxmlformats.org/spreadsheetml/2006/main" count="69" uniqueCount="52">
  <si>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Nemocnice Třebíč,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</si>
  <si>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</si>
  <si>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</si>
  <si>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</si>
  <si>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</si>
  <si>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</si>
  <si>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</si>
  <si>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Příkazní smlouva              </t>
  </si>
  <si>
    <t>00052</t>
  </si>
  <si>
    <t xml:space="preserve">Kápitálové výdaje             </t>
  </si>
  <si>
    <t>00054</t>
  </si>
  <si>
    <t xml:space="preserve">Investiční fond - odpisy      </t>
  </si>
  <si>
    <t>99998</t>
  </si>
  <si>
    <t>Převed. prostředky a vl.zdroje</t>
  </si>
  <si>
    <t>99999</t>
  </si>
  <si>
    <t>Celkem bez prostředků z investičního fondu</t>
  </si>
  <si>
    <t>položka 6351</t>
  </si>
  <si>
    <t>Artroskopický systém XION - Ortopedie</t>
  </si>
  <si>
    <t>Dataprojektor pro vizitovací pracoviště</t>
  </si>
  <si>
    <t>Defibrilátory INT, INT amb., ORT JIP, Dětské - 4ks</t>
  </si>
  <si>
    <t>Dialyzační křeslo - dialýza</t>
  </si>
  <si>
    <t>EEG - neurologie</t>
  </si>
  <si>
    <t>Hlavní router Foxinus Fire Wall</t>
  </si>
  <si>
    <t>Laminární box pro přípravu radiofarmak</t>
  </si>
  <si>
    <t>Lůžkový monitor ORT JIP 2ks</t>
  </si>
  <si>
    <t>Poštovní server Foxinus SMTP Server RED</t>
  </si>
  <si>
    <t>Rekonstrukce laboratoří - software M-lab + síť.program</t>
  </si>
  <si>
    <t>Rekonstrukce laboratoří - technologická část</t>
  </si>
  <si>
    <t>Rezerva</t>
  </si>
  <si>
    <t>Server pro PACS + licence</t>
  </si>
  <si>
    <t>Skartační stroj pro centrální spisovnu</t>
  </si>
  <si>
    <t>Svářečka pro Centrální operační sály</t>
  </si>
  <si>
    <t>Systém ohřevu pacientů pro COS - Geratherm</t>
  </si>
  <si>
    <t>Upgrade mzdového programu UNICOS Klatovy+hardware</t>
  </si>
  <si>
    <t>Vzduchová vrtačka pro COS</t>
  </si>
  <si>
    <t>Záložní hlavní router</t>
  </si>
  <si>
    <t>CELKEM strojní investice - movitý majetek</t>
  </si>
  <si>
    <t>Nemovitý majetek</t>
  </si>
  <si>
    <t>Pavilon MaD - správní poplatek - stavební povolení</t>
  </si>
  <si>
    <t>Projektová dokumentace - pavilon MaD</t>
  </si>
  <si>
    <t>Přípojka CZT pro sklad CO včetně montáže</t>
  </si>
  <si>
    <t>Rekonstrukce laboratoří - konz.činnost PD - p.Šprongl</t>
  </si>
  <si>
    <t>Rekonstrukce laboratoří - kopírování proj.dokumentace</t>
  </si>
  <si>
    <t>Rekonstrukce laboratoří - mand.sml. výkon inv.činnosti</t>
  </si>
  <si>
    <t>Rekonstrukce laboratoří - org. soutěže - CPS consulting</t>
  </si>
  <si>
    <t>Rekonstrukce laboratoří - pozastávka PD z roku 2006</t>
  </si>
  <si>
    <t>Rekonstrukce laboratoří - stavební část</t>
  </si>
  <si>
    <t>Rekonstrukce laboratoří - veř.oznámení v ISVZ -poplatek</t>
  </si>
  <si>
    <t>CELKEM stavební investice - nemovitý majetek</t>
  </si>
  <si>
    <t>CELKEM INVESTICE</t>
  </si>
  <si>
    <t>počet stran: 1</t>
  </si>
  <si>
    <t>RK-25-2007-66,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</si>
</sst>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medium"/>
      <right style="medium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5" fillId="0" borderId="15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" fontId="3" fillId="2" borderId="23" xfId="0" applyNumberFormat="1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3" fillId="2" borderId="27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3" fillId="0" borderId="26" xfId="0" applyNumberFormat="1" applyFont="1" applyBorder="1" applyAlignment="1">
      <alignment vertical="center"/>
    </xf>
    <xf numFmtId="4" fontId="3" fillId="2" borderId="28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0" borderId="11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4" fontId="1" fillId="0" borderId="30" xfId="0" applyNumberFormat="1" applyFont="1" applyBorder="1" applyAlignment="1">
      <alignment vertical="center"/>
    </xf>
    <xf numFmtId="49" fontId="3" fillId="2" borderId="31" xfId="0" applyNumberFormat="1" applyFont="1" applyFill="1" applyBorder="1" applyAlignment="1">
      <alignment vertical="center"/>
    </xf>
    <xf numFmtId="49" fontId="3" fillId="2" borderId="32" xfId="0" applyNumberFormat="1" applyFont="1" applyFill="1" applyBorder="1" applyAlignment="1">
      <alignment vertical="center"/>
    </xf>
    <xf numFmtId="49" fontId="3" fillId="0" borderId="31" xfId="0" applyNumberFormat="1" applyFont="1" applyBorder="1" applyAlignment="1">
      <alignment vertical="center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1" fillId="0" borderId="35" xfId="0" applyNumberFormat="1" applyFont="1" applyBorder="1" applyAlignment="1">
      <alignment vertical="center"/>
    </xf>
    <xf numFmtId="4" fontId="1" fillId="0" borderId="36" xfId="0" applyNumberFormat="1" applyFont="1" applyBorder="1" applyAlignment="1">
      <alignment vertical="center"/>
    </xf>
    <xf numFmtId="4" fontId="1" fillId="0" borderId="37" xfId="0" applyNumberFormat="1" applyFont="1" applyBorder="1" applyAlignment="1">
      <alignment vertical="center"/>
    </xf>
    <xf numFmtId="4" fontId="1" fillId="0" borderId="38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1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1" fillId="0" borderId="29" xfId="0" applyNumberFormat="1" applyFont="1" applyFill="1" applyBorder="1" applyAlignment="1">
      <alignment vertical="center"/>
    </xf>
    <xf numFmtId="4" fontId="1" fillId="0" borderId="30" xfId="0" applyNumberFormat="1" applyFont="1" applyFill="1" applyBorder="1" applyAlignment="1">
      <alignment vertical="center"/>
    </xf>
    <xf numFmtId="49" fontId="3" fillId="0" borderId="39" xfId="0" applyNumberFormat="1" applyFont="1" applyBorder="1" applyAlignment="1">
      <alignment vertical="center" wrapText="1"/>
    </xf>
    <xf numFmtId="4" fontId="1" fillId="0" borderId="40" xfId="0" applyNumberFormat="1" applyFont="1" applyBorder="1" applyAlignment="1">
      <alignment vertical="center"/>
    </xf>
    <xf numFmtId="4" fontId="1" fillId="0" borderId="41" xfId="0" applyNumberFormat="1" applyFont="1" applyBorder="1" applyAlignment="1">
      <alignment vertical="center"/>
    </xf>
    <xf numFmtId="4" fontId="1" fillId="0" borderId="42" xfId="0" applyNumberFormat="1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F16" sqref="F16:F17"/>
    </sheetView>
  </sheetViews>
  <sheetFormatPr defaultColWidth="9.00390625" defaultRowHeight="21.75" customHeight="1"/>
  <cols>
    <col min="1" max="1" width="34.875" style="1" customWidth="1"/>
    <col min="2" max="4" width="12.75390625" style="1" customWidth="1"/>
    <col min="5" max="5" width="12.00390625" style="1" customWidth="1"/>
    <col min="6" max="7" width="12.75390625" style="1" customWidth="1"/>
    <col min="8" max="8" width="15.375" style="1" customWidth="1"/>
    <col min="9" max="9" width="10.00390625" style="1" bestFit="1" customWidth="1"/>
    <col min="10" max="19" width="9.125" style="1" customWidth="1"/>
    <col min="20" max="20" width="12.75390625" style="1" customWidth="1"/>
    <col min="21" max="16384" width="9.125" style="1" customWidth="1"/>
  </cols>
  <sheetData>
    <row r="1" spans="1:7" ht="21.75" customHeight="1">
      <c r="A1" s="2" t="s">
        <v>0</v>
      </c>
      <c r="G1" s="2" t="s">
        <v>51</v>
      </c>
    </row>
    <row r="2" spans="1:7" ht="15.75" customHeight="1">
      <c r="A2" s="2" t="s">
        <v>1</v>
      </c>
      <c r="G2" s="2" t="s">
        <v>50</v>
      </c>
    </row>
    <row r="3" ht="7.5" customHeight="1" thickBot="1">
      <c r="A3" s="3"/>
    </row>
    <row r="4" spans="1:8" ht="39.75" customHeight="1">
      <c r="A4" s="45" t="s">
        <v>2</v>
      </c>
      <c r="B4" s="8" t="s">
        <v>13</v>
      </c>
      <c r="C4" s="7" t="s">
        <v>3</v>
      </c>
      <c r="D4" s="5" t="s">
        <v>5</v>
      </c>
      <c r="E4" s="5" t="s">
        <v>7</v>
      </c>
      <c r="F4" s="5" t="s">
        <v>9</v>
      </c>
      <c r="G4" s="11" t="s">
        <v>11</v>
      </c>
      <c r="H4" s="8" t="s">
        <v>15</v>
      </c>
    </row>
    <row r="5" spans="1:8" ht="19.5" customHeight="1" thickBot="1">
      <c r="A5" s="46"/>
      <c r="B5" s="10" t="s">
        <v>14</v>
      </c>
      <c r="C5" s="9" t="s">
        <v>4</v>
      </c>
      <c r="D5" s="6" t="s">
        <v>6</v>
      </c>
      <c r="E5" s="6" t="s">
        <v>8</v>
      </c>
      <c r="F5" s="6" t="s">
        <v>10</v>
      </c>
      <c r="G5" s="12" t="s">
        <v>12</v>
      </c>
      <c r="H5" s="10" t="s">
        <v>16</v>
      </c>
    </row>
    <row r="6" spans="1:8" ht="10.5" customHeight="1">
      <c r="A6" s="47" t="s">
        <v>17</v>
      </c>
      <c r="B6" s="18">
        <v>1250000</v>
      </c>
      <c r="C6" s="15"/>
      <c r="D6" s="13"/>
      <c r="E6" s="13"/>
      <c r="F6" s="13"/>
      <c r="G6" s="19"/>
      <c r="H6" s="22"/>
    </row>
    <row r="7" spans="1:8" ht="10.5" customHeight="1">
      <c r="A7" s="48"/>
      <c r="B7" s="17">
        <v>1246627</v>
      </c>
      <c r="C7" s="16"/>
      <c r="D7" s="14"/>
      <c r="E7" s="14"/>
      <c r="F7" s="14"/>
      <c r="G7" s="20"/>
      <c r="H7" s="21"/>
    </row>
    <row r="8" spans="1:8" ht="10.5" customHeight="1">
      <c r="A8" s="49" t="s">
        <v>18</v>
      </c>
      <c r="B8" s="26">
        <v>83560.7</v>
      </c>
      <c r="C8" s="24"/>
      <c r="D8" s="23"/>
      <c r="E8" s="23"/>
      <c r="F8" s="23"/>
      <c r="G8" s="27"/>
      <c r="H8" s="28"/>
    </row>
    <row r="9" spans="1:8" ht="10.5" customHeight="1">
      <c r="A9" s="48"/>
      <c r="B9" s="17">
        <v>83560.61</v>
      </c>
      <c r="C9" s="16"/>
      <c r="D9" s="14"/>
      <c r="E9" s="14"/>
      <c r="F9" s="14"/>
      <c r="G9" s="20"/>
      <c r="H9" s="21"/>
    </row>
    <row r="10" spans="1:8" ht="10.5" customHeight="1">
      <c r="A10" s="49" t="s">
        <v>19</v>
      </c>
      <c r="B10" s="54">
        <v>415485</v>
      </c>
      <c r="C10" s="50"/>
      <c r="D10" s="43"/>
      <c r="E10" s="43"/>
      <c r="F10" s="43"/>
      <c r="G10" s="52"/>
      <c r="H10" s="56"/>
    </row>
    <row r="11" spans="1:8" ht="10.5" customHeight="1">
      <c r="A11" s="48"/>
      <c r="B11" s="55"/>
      <c r="C11" s="51"/>
      <c r="D11" s="44"/>
      <c r="E11" s="44"/>
      <c r="F11" s="44"/>
      <c r="G11" s="53"/>
      <c r="H11" s="57"/>
    </row>
    <row r="12" spans="1:8" ht="10.5" customHeight="1">
      <c r="A12" s="49" t="s">
        <v>20</v>
      </c>
      <c r="B12" s="26">
        <v>0</v>
      </c>
      <c r="C12" s="24"/>
      <c r="D12" s="23"/>
      <c r="E12" s="23"/>
      <c r="F12" s="23"/>
      <c r="G12" s="27"/>
      <c r="H12" s="28"/>
    </row>
    <row r="13" spans="1:8" ht="10.5" customHeight="1">
      <c r="A13" s="48"/>
      <c r="B13" s="17">
        <v>100000</v>
      </c>
      <c r="C13" s="16"/>
      <c r="D13" s="14"/>
      <c r="E13" s="14"/>
      <c r="F13" s="14"/>
      <c r="G13" s="20"/>
      <c r="H13" s="21"/>
    </row>
    <row r="14" spans="1:8" ht="10.5" customHeight="1">
      <c r="A14" s="49" t="s">
        <v>21</v>
      </c>
      <c r="B14" s="54">
        <v>0</v>
      </c>
      <c r="C14" s="50"/>
      <c r="D14" s="43"/>
      <c r="E14" s="43"/>
      <c r="F14" s="43"/>
      <c r="G14" s="52"/>
      <c r="H14" s="56"/>
    </row>
    <row r="15" spans="1:8" ht="10.5" customHeight="1">
      <c r="A15" s="48"/>
      <c r="B15" s="55"/>
      <c r="C15" s="51"/>
      <c r="D15" s="44"/>
      <c r="E15" s="44"/>
      <c r="F15" s="44"/>
      <c r="G15" s="53"/>
      <c r="H15" s="57"/>
    </row>
    <row r="16" spans="1:8" ht="10.5" customHeight="1">
      <c r="A16" s="49" t="s">
        <v>22</v>
      </c>
      <c r="B16" s="54"/>
      <c r="C16" s="50"/>
      <c r="D16" s="43">
        <v>186592</v>
      </c>
      <c r="E16" s="43"/>
      <c r="F16" s="43"/>
      <c r="G16" s="52"/>
      <c r="H16" s="56">
        <v>186592</v>
      </c>
    </row>
    <row r="17" spans="1:8" ht="10.5" customHeight="1">
      <c r="A17" s="48"/>
      <c r="B17" s="55"/>
      <c r="C17" s="51"/>
      <c r="D17" s="44"/>
      <c r="E17" s="44"/>
      <c r="F17" s="44"/>
      <c r="G17" s="53"/>
      <c r="H17" s="57"/>
    </row>
    <row r="18" spans="1:8" ht="10.5" customHeight="1">
      <c r="A18" s="49" t="s">
        <v>23</v>
      </c>
      <c r="B18" s="26">
        <v>999899.9</v>
      </c>
      <c r="C18" s="24"/>
      <c r="D18" s="23"/>
      <c r="E18" s="23"/>
      <c r="F18" s="23"/>
      <c r="G18" s="27"/>
      <c r="H18" s="28"/>
    </row>
    <row r="19" spans="1:8" ht="10.5" customHeight="1">
      <c r="A19" s="48"/>
      <c r="B19" s="17">
        <v>977899.9</v>
      </c>
      <c r="C19" s="16"/>
      <c r="D19" s="14"/>
      <c r="E19" s="14"/>
      <c r="F19" s="14"/>
      <c r="G19" s="20"/>
      <c r="H19" s="21"/>
    </row>
    <row r="20" spans="1:8" ht="10.5" customHeight="1">
      <c r="A20" s="49" t="s">
        <v>24</v>
      </c>
      <c r="B20" s="54">
        <v>247800</v>
      </c>
      <c r="C20" s="50"/>
      <c r="D20" s="43"/>
      <c r="E20" s="43"/>
      <c r="F20" s="43"/>
      <c r="G20" s="52"/>
      <c r="H20" s="56"/>
    </row>
    <row r="21" spans="1:8" ht="10.5" customHeight="1">
      <c r="A21" s="48"/>
      <c r="B21" s="55"/>
      <c r="C21" s="51"/>
      <c r="D21" s="44"/>
      <c r="E21" s="44"/>
      <c r="F21" s="44"/>
      <c r="G21" s="53"/>
      <c r="H21" s="57"/>
    </row>
    <row r="22" spans="1:8" ht="10.5" customHeight="1">
      <c r="A22" s="49" t="s">
        <v>25</v>
      </c>
      <c r="B22" s="54"/>
      <c r="C22" s="50"/>
      <c r="D22" s="43">
        <v>107278.5</v>
      </c>
      <c r="E22" s="43"/>
      <c r="F22" s="43"/>
      <c r="G22" s="52"/>
      <c r="H22" s="56">
        <v>107278.5</v>
      </c>
    </row>
    <row r="23" spans="1:8" ht="10.5" customHeight="1">
      <c r="A23" s="48"/>
      <c r="B23" s="55"/>
      <c r="C23" s="51"/>
      <c r="D23" s="44"/>
      <c r="E23" s="44"/>
      <c r="F23" s="44"/>
      <c r="G23" s="53"/>
      <c r="H23" s="57"/>
    </row>
    <row r="24" spans="1:8" ht="10.5" customHeight="1">
      <c r="A24" s="49" t="s">
        <v>26</v>
      </c>
      <c r="B24" s="54"/>
      <c r="C24" s="50"/>
      <c r="D24" s="43">
        <v>300298</v>
      </c>
      <c r="E24" s="43"/>
      <c r="F24" s="43"/>
      <c r="G24" s="52"/>
      <c r="H24" s="56">
        <v>300298</v>
      </c>
    </row>
    <row r="25" spans="1:8" ht="10.5" customHeight="1">
      <c r="A25" s="48"/>
      <c r="B25" s="55"/>
      <c r="C25" s="51"/>
      <c r="D25" s="44"/>
      <c r="E25" s="44"/>
      <c r="F25" s="44"/>
      <c r="G25" s="53"/>
      <c r="H25" s="57"/>
    </row>
    <row r="26" spans="1:8" ht="10.5" customHeight="1">
      <c r="A26" s="49" t="s">
        <v>27</v>
      </c>
      <c r="B26" s="25"/>
      <c r="C26" s="24">
        <v>1557000</v>
      </c>
      <c r="D26" s="29">
        <v>17782497</v>
      </c>
      <c r="E26" s="23"/>
      <c r="F26" s="23"/>
      <c r="G26" s="27"/>
      <c r="H26" s="28">
        <v>19339497</v>
      </c>
    </row>
    <row r="27" spans="1:9" ht="10.5" customHeight="1">
      <c r="A27" s="48"/>
      <c r="B27" s="17"/>
      <c r="C27" s="16"/>
      <c r="D27" s="40">
        <v>20802210.9</v>
      </c>
      <c r="E27" s="14"/>
      <c r="F27" s="14"/>
      <c r="G27" s="20"/>
      <c r="H27" s="21">
        <v>18260570.47</v>
      </c>
      <c r="I27" s="39"/>
    </row>
    <row r="28" spans="1:8" ht="10.5" customHeight="1">
      <c r="A28" s="49" t="s">
        <v>28</v>
      </c>
      <c r="B28" s="26">
        <v>238691.1</v>
      </c>
      <c r="C28" s="24"/>
      <c r="D28" s="41">
        <v>74702</v>
      </c>
      <c r="E28" s="29">
        <v>89614.29</v>
      </c>
      <c r="F28" s="23"/>
      <c r="G28" s="27"/>
      <c r="H28" s="28">
        <v>164316.29</v>
      </c>
    </row>
    <row r="29" spans="1:8" ht="10.5" customHeight="1">
      <c r="A29" s="48"/>
      <c r="B29" s="17">
        <v>0</v>
      </c>
      <c r="C29" s="16"/>
      <c r="D29" s="40">
        <v>630787.02</v>
      </c>
      <c r="E29" s="14">
        <v>0</v>
      </c>
      <c r="F29" s="14"/>
      <c r="G29" s="20"/>
      <c r="H29" s="21">
        <v>630787.01</v>
      </c>
    </row>
    <row r="30" spans="1:8" ht="10.5" customHeight="1">
      <c r="A30" s="49" t="s">
        <v>29</v>
      </c>
      <c r="B30" s="26">
        <v>0</v>
      </c>
      <c r="C30" s="24"/>
      <c r="D30" s="41">
        <v>0</v>
      </c>
      <c r="E30" s="29">
        <v>0</v>
      </c>
      <c r="F30" s="23"/>
      <c r="G30" s="27"/>
      <c r="H30" s="28">
        <v>0</v>
      </c>
    </row>
    <row r="31" spans="1:8" ht="10.5" customHeight="1">
      <c r="A31" s="48"/>
      <c r="B31" s="17">
        <v>80064.19</v>
      </c>
      <c r="C31" s="16"/>
      <c r="D31" s="40">
        <v>171571.52</v>
      </c>
      <c r="E31" s="40">
        <v>89614.29</v>
      </c>
      <c r="F31" s="14"/>
      <c r="G31" s="20"/>
      <c r="H31" s="21">
        <v>261285.81</v>
      </c>
    </row>
    <row r="32" spans="1:8" ht="10.5" customHeight="1">
      <c r="A32" s="49" t="s">
        <v>30</v>
      </c>
      <c r="B32" s="26">
        <v>0</v>
      </c>
      <c r="C32" s="24"/>
      <c r="D32" s="23"/>
      <c r="E32" s="42"/>
      <c r="F32" s="23"/>
      <c r="G32" s="27"/>
      <c r="H32" s="28"/>
    </row>
    <row r="33" spans="1:8" ht="10.5" customHeight="1">
      <c r="A33" s="48"/>
      <c r="B33" s="17">
        <v>84000</v>
      </c>
      <c r="C33" s="16"/>
      <c r="D33" s="14"/>
      <c r="E33" s="40"/>
      <c r="F33" s="14"/>
      <c r="G33" s="20"/>
      <c r="H33" s="21"/>
    </row>
    <row r="34" spans="1:8" ht="10.5" customHeight="1">
      <c r="A34" s="49" t="s">
        <v>31</v>
      </c>
      <c r="B34" s="54"/>
      <c r="C34" s="50"/>
      <c r="D34" s="43"/>
      <c r="E34" s="58">
        <v>85969.2</v>
      </c>
      <c r="F34" s="43"/>
      <c r="G34" s="52"/>
      <c r="H34" s="56">
        <v>85969.2</v>
      </c>
    </row>
    <row r="35" spans="1:8" ht="10.5" customHeight="1">
      <c r="A35" s="48"/>
      <c r="B35" s="55"/>
      <c r="C35" s="51"/>
      <c r="D35" s="44"/>
      <c r="E35" s="59"/>
      <c r="F35" s="44"/>
      <c r="G35" s="53"/>
      <c r="H35" s="57"/>
    </row>
    <row r="36" spans="1:8" ht="10.5" customHeight="1">
      <c r="A36" s="49" t="s">
        <v>32</v>
      </c>
      <c r="B36" s="54">
        <v>78120</v>
      </c>
      <c r="C36" s="50"/>
      <c r="D36" s="43"/>
      <c r="E36" s="43"/>
      <c r="F36" s="43"/>
      <c r="G36" s="52"/>
      <c r="H36" s="56"/>
    </row>
    <row r="37" spans="1:8" ht="10.5" customHeight="1">
      <c r="A37" s="48"/>
      <c r="B37" s="55"/>
      <c r="C37" s="51"/>
      <c r="D37" s="44"/>
      <c r="E37" s="44"/>
      <c r="F37" s="44"/>
      <c r="G37" s="53"/>
      <c r="H37" s="57"/>
    </row>
    <row r="38" spans="1:8" ht="10.5" customHeight="1">
      <c r="A38" s="49" t="s">
        <v>33</v>
      </c>
      <c r="B38" s="25"/>
      <c r="C38" s="24"/>
      <c r="D38" s="29">
        <v>0</v>
      </c>
      <c r="E38" s="23"/>
      <c r="F38" s="23"/>
      <c r="G38" s="27"/>
      <c r="H38" s="28">
        <v>0</v>
      </c>
    </row>
    <row r="39" spans="1:8" ht="10.5" customHeight="1">
      <c r="A39" s="48"/>
      <c r="B39" s="17"/>
      <c r="C39" s="16"/>
      <c r="D39" s="14">
        <v>300000</v>
      </c>
      <c r="E39" s="14"/>
      <c r="F39" s="14"/>
      <c r="G39" s="20"/>
      <c r="H39" s="21">
        <v>300000</v>
      </c>
    </row>
    <row r="40" spans="1:8" ht="10.5" customHeight="1">
      <c r="A40" s="49" t="s">
        <v>34</v>
      </c>
      <c r="B40" s="54">
        <v>168573.3</v>
      </c>
      <c r="C40" s="50"/>
      <c r="D40" s="43"/>
      <c r="E40" s="43"/>
      <c r="F40" s="43"/>
      <c r="G40" s="52"/>
      <c r="H40" s="56"/>
    </row>
    <row r="41" spans="1:8" ht="10.5" customHeight="1">
      <c r="A41" s="48"/>
      <c r="B41" s="55"/>
      <c r="C41" s="51"/>
      <c r="D41" s="44"/>
      <c r="E41" s="44"/>
      <c r="F41" s="44"/>
      <c r="G41" s="53"/>
      <c r="H41" s="57"/>
    </row>
    <row r="42" spans="1:8" ht="10.5" customHeight="1">
      <c r="A42" s="49" t="s">
        <v>35</v>
      </c>
      <c r="B42" s="25"/>
      <c r="C42" s="24"/>
      <c r="D42" s="29">
        <v>0</v>
      </c>
      <c r="E42" s="23"/>
      <c r="F42" s="23"/>
      <c r="G42" s="27"/>
      <c r="H42" s="28">
        <v>0</v>
      </c>
    </row>
    <row r="43" spans="1:8" ht="10.5" customHeight="1" thickBot="1">
      <c r="A43" s="60"/>
      <c r="B43" s="34"/>
      <c r="C43" s="30"/>
      <c r="D43" s="32">
        <v>51170</v>
      </c>
      <c r="E43" s="32"/>
      <c r="F43" s="32"/>
      <c r="G43" s="33"/>
      <c r="H43" s="37">
        <v>51170</v>
      </c>
    </row>
    <row r="44" spans="1:8" ht="21.75" customHeight="1" thickBot="1">
      <c r="A44" s="4" t="s">
        <v>36</v>
      </c>
      <c r="B44" s="36">
        <v>3482130</v>
      </c>
      <c r="C44" s="35">
        <v>1557000</v>
      </c>
      <c r="D44" s="31">
        <v>18451367.5</v>
      </c>
      <c r="E44" s="31">
        <v>175583.49</v>
      </c>
      <c r="F44" s="31"/>
      <c r="G44" s="38"/>
      <c r="H44" s="36">
        <v>20183950.99</v>
      </c>
    </row>
    <row r="45" spans="1:8" ht="21.75" customHeight="1" thickBot="1">
      <c r="A45" s="4" t="s">
        <v>36</v>
      </c>
      <c r="B45" s="36">
        <v>3482130</v>
      </c>
      <c r="C45" s="35">
        <v>1557000</v>
      </c>
      <c r="D45" s="31">
        <f>18451367.5+4098640.43-100+0.01</f>
        <v>22549907.94</v>
      </c>
      <c r="E45" s="31">
        <v>175583.49</v>
      </c>
      <c r="F45" s="31"/>
      <c r="G45" s="38"/>
      <c r="H45" s="36">
        <f>20183950.99+4098540.44</f>
        <v>24282491.43</v>
      </c>
    </row>
    <row r="46" ht="8.25" customHeight="1" thickBot="1"/>
    <row r="47" spans="1:8" ht="33" customHeight="1">
      <c r="A47" s="45" t="s">
        <v>37</v>
      </c>
      <c r="B47" s="8" t="s">
        <v>13</v>
      </c>
      <c r="C47" s="7" t="s">
        <v>3</v>
      </c>
      <c r="D47" s="5" t="s">
        <v>5</v>
      </c>
      <c r="E47" s="5" t="s">
        <v>7</v>
      </c>
      <c r="F47" s="5" t="s">
        <v>9</v>
      </c>
      <c r="G47" s="11" t="s">
        <v>11</v>
      </c>
      <c r="H47" s="8" t="s">
        <v>15</v>
      </c>
    </row>
    <row r="48" spans="1:8" ht="15" customHeight="1" thickBot="1">
      <c r="A48" s="46"/>
      <c r="B48" s="10" t="s">
        <v>14</v>
      </c>
      <c r="C48" s="9" t="s">
        <v>4</v>
      </c>
      <c r="D48" s="6" t="s">
        <v>6</v>
      </c>
      <c r="E48" s="6" t="s">
        <v>8</v>
      </c>
      <c r="F48" s="6" t="s">
        <v>10</v>
      </c>
      <c r="G48" s="12" t="s">
        <v>12</v>
      </c>
      <c r="H48" s="10" t="s">
        <v>16</v>
      </c>
    </row>
    <row r="49" spans="1:8" ht="10.5" customHeight="1">
      <c r="A49" s="47" t="s">
        <v>38</v>
      </c>
      <c r="B49" s="64"/>
      <c r="C49" s="61"/>
      <c r="D49" s="62">
        <v>3000</v>
      </c>
      <c r="E49" s="62"/>
      <c r="F49" s="62"/>
      <c r="G49" s="63"/>
      <c r="H49" s="65">
        <v>3000</v>
      </c>
    </row>
    <row r="50" spans="1:8" ht="10.5" customHeight="1">
      <c r="A50" s="48"/>
      <c r="B50" s="55"/>
      <c r="C50" s="51"/>
      <c r="D50" s="44"/>
      <c r="E50" s="44"/>
      <c r="F50" s="44"/>
      <c r="G50" s="53"/>
      <c r="H50" s="57"/>
    </row>
    <row r="51" spans="1:8" ht="10.5" customHeight="1">
      <c r="A51" s="49" t="s">
        <v>39</v>
      </c>
      <c r="B51" s="54">
        <v>2261000</v>
      </c>
      <c r="C51" s="50"/>
      <c r="D51" s="43"/>
      <c r="E51" s="43"/>
      <c r="F51" s="43"/>
      <c r="G51" s="52"/>
      <c r="H51" s="56"/>
    </row>
    <row r="52" spans="1:8" ht="10.5" customHeight="1">
      <c r="A52" s="48"/>
      <c r="B52" s="55"/>
      <c r="C52" s="51"/>
      <c r="D52" s="44"/>
      <c r="E52" s="44"/>
      <c r="F52" s="44"/>
      <c r="G52" s="53"/>
      <c r="H52" s="57"/>
    </row>
    <row r="53" spans="1:9" ht="10.5" customHeight="1">
      <c r="A53" s="49" t="s">
        <v>40</v>
      </c>
      <c r="B53" s="54">
        <v>74970</v>
      </c>
      <c r="C53" s="50"/>
      <c r="D53" s="43">
        <v>337960</v>
      </c>
      <c r="E53" s="43"/>
      <c r="F53" s="43"/>
      <c r="G53" s="52"/>
      <c r="H53" s="56">
        <v>337960</v>
      </c>
      <c r="I53" s="39"/>
    </row>
    <row r="54" spans="1:8" ht="10.5" customHeight="1">
      <c r="A54" s="48"/>
      <c r="B54" s="55"/>
      <c r="C54" s="51"/>
      <c r="D54" s="44"/>
      <c r="E54" s="44"/>
      <c r="F54" s="44"/>
      <c r="G54" s="53"/>
      <c r="H54" s="57"/>
    </row>
    <row r="55" spans="1:8" ht="10.5" customHeight="1">
      <c r="A55" s="49" t="s">
        <v>41</v>
      </c>
      <c r="B55" s="54"/>
      <c r="C55" s="50"/>
      <c r="D55" s="43">
        <v>45000</v>
      </c>
      <c r="E55" s="43"/>
      <c r="F55" s="43"/>
      <c r="G55" s="52"/>
      <c r="H55" s="56">
        <v>45000</v>
      </c>
    </row>
    <row r="56" spans="1:8" ht="10.5" customHeight="1">
      <c r="A56" s="48"/>
      <c r="B56" s="55"/>
      <c r="C56" s="51"/>
      <c r="D56" s="44"/>
      <c r="E56" s="44"/>
      <c r="F56" s="44"/>
      <c r="G56" s="53"/>
      <c r="H56" s="57"/>
    </row>
    <row r="57" spans="1:8" ht="10.5" customHeight="1">
      <c r="A57" s="49" t="s">
        <v>42</v>
      </c>
      <c r="B57" s="54"/>
      <c r="C57" s="50"/>
      <c r="D57" s="43"/>
      <c r="E57" s="43">
        <v>10500</v>
      </c>
      <c r="F57" s="43"/>
      <c r="G57" s="52"/>
      <c r="H57" s="56">
        <v>10500</v>
      </c>
    </row>
    <row r="58" spans="1:8" ht="10.5" customHeight="1">
      <c r="A58" s="48"/>
      <c r="B58" s="55"/>
      <c r="C58" s="51"/>
      <c r="D58" s="44"/>
      <c r="E58" s="44"/>
      <c r="F58" s="44"/>
      <c r="G58" s="53"/>
      <c r="H58" s="57"/>
    </row>
    <row r="59" spans="1:8" ht="10.5" customHeight="1">
      <c r="A59" s="49" t="s">
        <v>43</v>
      </c>
      <c r="B59" s="54"/>
      <c r="C59" s="50"/>
      <c r="D59" s="43">
        <v>273000</v>
      </c>
      <c r="E59" s="43"/>
      <c r="F59" s="43"/>
      <c r="G59" s="52"/>
      <c r="H59" s="56">
        <v>273000</v>
      </c>
    </row>
    <row r="60" spans="1:8" ht="10.5" customHeight="1">
      <c r="A60" s="48"/>
      <c r="B60" s="55"/>
      <c r="C60" s="51"/>
      <c r="D60" s="44"/>
      <c r="E60" s="44"/>
      <c r="F60" s="44"/>
      <c r="G60" s="53"/>
      <c r="H60" s="57"/>
    </row>
    <row r="61" spans="1:8" ht="10.5" customHeight="1">
      <c r="A61" s="49" t="s">
        <v>44</v>
      </c>
      <c r="B61" s="54"/>
      <c r="C61" s="50"/>
      <c r="D61" s="43">
        <v>47600</v>
      </c>
      <c r="E61" s="43"/>
      <c r="F61" s="43"/>
      <c r="G61" s="52"/>
      <c r="H61" s="56">
        <v>47600</v>
      </c>
    </row>
    <row r="62" spans="1:8" ht="10.5" customHeight="1">
      <c r="A62" s="48"/>
      <c r="B62" s="55"/>
      <c r="C62" s="51"/>
      <c r="D62" s="44"/>
      <c r="E62" s="44"/>
      <c r="F62" s="44"/>
      <c r="G62" s="53"/>
      <c r="H62" s="57"/>
    </row>
    <row r="63" spans="1:8" ht="10.5" customHeight="1">
      <c r="A63" s="49" t="s">
        <v>45</v>
      </c>
      <c r="B63" s="54"/>
      <c r="C63" s="50"/>
      <c r="D63" s="43">
        <v>155890</v>
      </c>
      <c r="E63" s="43"/>
      <c r="F63" s="43"/>
      <c r="G63" s="52"/>
      <c r="H63" s="56">
        <v>155890</v>
      </c>
    </row>
    <row r="64" spans="1:8" ht="10.5" customHeight="1">
      <c r="A64" s="48"/>
      <c r="B64" s="55"/>
      <c r="C64" s="51"/>
      <c r="D64" s="44"/>
      <c r="E64" s="44"/>
      <c r="F64" s="44"/>
      <c r="G64" s="53"/>
      <c r="H64" s="57"/>
    </row>
    <row r="65" spans="1:8" ht="10.5" customHeight="1">
      <c r="A65" s="49" t="s">
        <v>46</v>
      </c>
      <c r="B65" s="25">
        <v>13046515.72</v>
      </c>
      <c r="C65" s="24"/>
      <c r="D65" s="29">
        <v>5086182.5</v>
      </c>
      <c r="E65" s="23"/>
      <c r="F65" s="23">
        <v>15542000</v>
      </c>
      <c r="G65" s="27">
        <v>3000000</v>
      </c>
      <c r="H65" s="28">
        <v>20628182.5</v>
      </c>
    </row>
    <row r="66" spans="1:8" ht="10.5" customHeight="1">
      <c r="A66" s="48"/>
      <c r="B66" s="17"/>
      <c r="C66" s="16"/>
      <c r="D66" s="14">
        <f>+D65-4098540.44</f>
        <v>987642.06</v>
      </c>
      <c r="E66" s="14"/>
      <c r="F66" s="14"/>
      <c r="G66" s="20"/>
      <c r="H66" s="21">
        <f>+B65+D66+F65</f>
        <v>29576157.78</v>
      </c>
    </row>
    <row r="67" spans="1:8" ht="10.5" customHeight="1">
      <c r="A67" s="49" t="s">
        <v>47</v>
      </c>
      <c r="B67" s="54"/>
      <c r="C67" s="50"/>
      <c r="D67" s="43"/>
      <c r="E67" s="43">
        <v>450</v>
      </c>
      <c r="F67" s="43"/>
      <c r="G67" s="52"/>
      <c r="H67" s="56">
        <v>450</v>
      </c>
    </row>
    <row r="68" spans="1:8" ht="10.5" customHeight="1" thickBot="1">
      <c r="A68" s="60"/>
      <c r="B68" s="69"/>
      <c r="C68" s="66"/>
      <c r="D68" s="67"/>
      <c r="E68" s="67"/>
      <c r="F68" s="67"/>
      <c r="G68" s="68"/>
      <c r="H68" s="70"/>
    </row>
    <row r="69" spans="1:8" ht="21.75" customHeight="1" thickBot="1">
      <c r="A69" s="4" t="s">
        <v>48</v>
      </c>
      <c r="B69" s="36">
        <v>15382485.72</v>
      </c>
      <c r="C69" s="35"/>
      <c r="D69" s="31">
        <v>5948632.5</v>
      </c>
      <c r="E69" s="31">
        <v>10950</v>
      </c>
      <c r="F69" s="31">
        <v>15542000</v>
      </c>
      <c r="G69" s="38">
        <v>3000000</v>
      </c>
      <c r="H69" s="36">
        <v>21501582.5</v>
      </c>
    </row>
    <row r="70" spans="1:8" ht="21.75" customHeight="1" thickBot="1">
      <c r="A70" s="4" t="s">
        <v>48</v>
      </c>
      <c r="B70" s="36">
        <v>15382485.72</v>
      </c>
      <c r="C70" s="35"/>
      <c r="D70" s="31">
        <f>5948632.5-4098540.44</f>
        <v>1850092.06</v>
      </c>
      <c r="E70" s="31">
        <v>10950</v>
      </c>
      <c r="F70" s="31">
        <v>15542000</v>
      </c>
      <c r="G70" s="38">
        <v>3000000</v>
      </c>
      <c r="H70" s="36">
        <f>21501582.5-4098540.44</f>
        <v>17403042.06</v>
      </c>
    </row>
    <row r="71" ht="3.75" customHeight="1" thickBot="1"/>
    <row r="72" spans="1:8" ht="21.75" customHeight="1" thickBot="1">
      <c r="A72" s="4" t="s">
        <v>49</v>
      </c>
      <c r="B72" s="36">
        <v>18864615.72</v>
      </c>
      <c r="C72" s="35">
        <v>1557000</v>
      </c>
      <c r="D72" s="31">
        <v>24400000</v>
      </c>
      <c r="E72" s="31">
        <v>186533.49</v>
      </c>
      <c r="F72" s="31">
        <v>15542000</v>
      </c>
      <c r="G72" s="38">
        <v>3000000</v>
      </c>
      <c r="H72" s="36">
        <v>41685533.49</v>
      </c>
    </row>
    <row r="73" spans="1:8" ht="21.75" customHeight="1" thickBot="1">
      <c r="A73" s="4" t="s">
        <v>49</v>
      </c>
      <c r="B73" s="36">
        <v>18864615.72</v>
      </c>
      <c r="C73" s="35">
        <v>1557000</v>
      </c>
      <c r="D73" s="31">
        <v>24400000</v>
      </c>
      <c r="E73" s="31">
        <v>186533.49</v>
      </c>
      <c r="F73" s="31">
        <v>15542000</v>
      </c>
      <c r="G73" s="38">
        <v>3000000</v>
      </c>
      <c r="H73" s="36">
        <v>41685533.49</v>
      </c>
    </row>
  </sheetData>
  <mergeCells count="157">
    <mergeCell ref="G67:G68"/>
    <mergeCell ref="B67:B68"/>
    <mergeCell ref="H67:H68"/>
    <mergeCell ref="F67:F68"/>
    <mergeCell ref="A67:A68"/>
    <mergeCell ref="C67:C68"/>
    <mergeCell ref="D67:D68"/>
    <mergeCell ref="E67:E68"/>
    <mergeCell ref="A65:A66"/>
    <mergeCell ref="G63:G64"/>
    <mergeCell ref="B63:B64"/>
    <mergeCell ref="H63:H64"/>
    <mergeCell ref="F63:F64"/>
    <mergeCell ref="A63:A64"/>
    <mergeCell ref="C63:C64"/>
    <mergeCell ref="D63:D64"/>
    <mergeCell ref="E63:E64"/>
    <mergeCell ref="G61:G62"/>
    <mergeCell ref="B61:B62"/>
    <mergeCell ref="H61:H62"/>
    <mergeCell ref="G59:G60"/>
    <mergeCell ref="B59:B60"/>
    <mergeCell ref="H59:H60"/>
    <mergeCell ref="F61:F62"/>
    <mergeCell ref="F59:F60"/>
    <mergeCell ref="A61:A62"/>
    <mergeCell ref="C61:C62"/>
    <mergeCell ref="D61:D62"/>
    <mergeCell ref="E61:E62"/>
    <mergeCell ref="A59:A60"/>
    <mergeCell ref="C59:C60"/>
    <mergeCell ref="D59:D60"/>
    <mergeCell ref="E59:E60"/>
    <mergeCell ref="G57:G58"/>
    <mergeCell ref="B57:B58"/>
    <mergeCell ref="H57:H58"/>
    <mergeCell ref="G55:G56"/>
    <mergeCell ref="B55:B56"/>
    <mergeCell ref="H55:H56"/>
    <mergeCell ref="F57:F58"/>
    <mergeCell ref="F55:F56"/>
    <mergeCell ref="A57:A58"/>
    <mergeCell ref="C57:C58"/>
    <mergeCell ref="D57:D58"/>
    <mergeCell ref="E57:E58"/>
    <mergeCell ref="A55:A56"/>
    <mergeCell ref="C55:C56"/>
    <mergeCell ref="D55:D56"/>
    <mergeCell ref="E55:E56"/>
    <mergeCell ref="G53:G54"/>
    <mergeCell ref="B53:B54"/>
    <mergeCell ref="H53:H54"/>
    <mergeCell ref="G51:G52"/>
    <mergeCell ref="B51:B52"/>
    <mergeCell ref="H51:H52"/>
    <mergeCell ref="F53:F54"/>
    <mergeCell ref="F51:F52"/>
    <mergeCell ref="A53:A54"/>
    <mergeCell ref="C53:C54"/>
    <mergeCell ref="D53:D54"/>
    <mergeCell ref="E53:E54"/>
    <mergeCell ref="A51:A52"/>
    <mergeCell ref="C51:C52"/>
    <mergeCell ref="D51:D52"/>
    <mergeCell ref="E51:E52"/>
    <mergeCell ref="G49:G50"/>
    <mergeCell ref="B49:B50"/>
    <mergeCell ref="H49:H50"/>
    <mergeCell ref="E49:E50"/>
    <mergeCell ref="F49:F50"/>
    <mergeCell ref="A47:A48"/>
    <mergeCell ref="A49:A50"/>
    <mergeCell ref="C49:C50"/>
    <mergeCell ref="D49:D50"/>
    <mergeCell ref="A42:A43"/>
    <mergeCell ref="F40:F41"/>
    <mergeCell ref="A40:A41"/>
    <mergeCell ref="C40:C41"/>
    <mergeCell ref="D40:D41"/>
    <mergeCell ref="E40:E41"/>
    <mergeCell ref="B36:B37"/>
    <mergeCell ref="H36:H37"/>
    <mergeCell ref="A38:A39"/>
    <mergeCell ref="G40:G41"/>
    <mergeCell ref="B40:B41"/>
    <mergeCell ref="H40:H41"/>
    <mergeCell ref="H34:H35"/>
    <mergeCell ref="A36:A37"/>
    <mergeCell ref="C36:C37"/>
    <mergeCell ref="D36:D37"/>
    <mergeCell ref="E36:E37"/>
    <mergeCell ref="F36:F37"/>
    <mergeCell ref="G34:G35"/>
    <mergeCell ref="C34:C35"/>
    <mergeCell ref="D34:D35"/>
    <mergeCell ref="G36:G37"/>
    <mergeCell ref="E34:E35"/>
    <mergeCell ref="F34:F35"/>
    <mergeCell ref="A28:A29"/>
    <mergeCell ref="A30:A31"/>
    <mergeCell ref="A32:A33"/>
    <mergeCell ref="A34:A35"/>
    <mergeCell ref="B34:B35"/>
    <mergeCell ref="G24:G25"/>
    <mergeCell ref="B24:B25"/>
    <mergeCell ref="H24:H25"/>
    <mergeCell ref="A26:A27"/>
    <mergeCell ref="F24:F25"/>
    <mergeCell ref="A24:A25"/>
    <mergeCell ref="C24:C25"/>
    <mergeCell ref="D24:D25"/>
    <mergeCell ref="E24:E25"/>
    <mergeCell ref="G22:G23"/>
    <mergeCell ref="B22:B23"/>
    <mergeCell ref="H22:H23"/>
    <mergeCell ref="G20:G21"/>
    <mergeCell ref="B20:B21"/>
    <mergeCell ref="H20:H21"/>
    <mergeCell ref="F22:F23"/>
    <mergeCell ref="F20:F21"/>
    <mergeCell ref="A22:A23"/>
    <mergeCell ref="C22:C23"/>
    <mergeCell ref="D22:D23"/>
    <mergeCell ref="E22:E23"/>
    <mergeCell ref="A20:A21"/>
    <mergeCell ref="C20:C21"/>
    <mergeCell ref="D20:D21"/>
    <mergeCell ref="E20:E21"/>
    <mergeCell ref="G16:G17"/>
    <mergeCell ref="B16:B17"/>
    <mergeCell ref="H16:H17"/>
    <mergeCell ref="A18:A19"/>
    <mergeCell ref="F16:F17"/>
    <mergeCell ref="A16:A17"/>
    <mergeCell ref="C16:C17"/>
    <mergeCell ref="D16:D17"/>
    <mergeCell ref="E16:E17"/>
    <mergeCell ref="G14:G15"/>
    <mergeCell ref="B14:B15"/>
    <mergeCell ref="H14:H15"/>
    <mergeCell ref="B10:B11"/>
    <mergeCell ref="H10:H11"/>
    <mergeCell ref="E14:E15"/>
    <mergeCell ref="F14:F15"/>
    <mergeCell ref="G10:G11"/>
    <mergeCell ref="C10:C11"/>
    <mergeCell ref="D10:D11"/>
    <mergeCell ref="A12:A13"/>
    <mergeCell ref="A14:A15"/>
    <mergeCell ref="C14:C15"/>
    <mergeCell ref="D14:D15"/>
    <mergeCell ref="E10:E11"/>
    <mergeCell ref="F10:F11"/>
    <mergeCell ref="A4:A5"/>
    <mergeCell ref="A6:A7"/>
    <mergeCell ref="A8:A9"/>
    <mergeCell ref="A10:A11"/>
  </mergeCells>
  <printOptions/>
  <pageMargins left="0.2" right="0.2" top="0.4166666666666667" bottom="0.4166666666666667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chrastova</cp:lastModifiedBy>
  <cp:lastPrinted>2007-08-14T05:28:49Z</cp:lastPrinted>
  <dcterms:created xsi:type="dcterms:W3CDTF">2007-08-12T12:49:47Z</dcterms:created>
  <dcterms:modified xsi:type="dcterms:W3CDTF">2007-08-16T09:37:02Z</dcterms:modified>
  <cp:category/>
  <cp:version/>
  <cp:contentType/>
  <cp:contentStatus/>
</cp:coreProperties>
</file>