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tabRatio="877" activeTab="0"/>
  </bookViews>
  <sheets>
    <sheet name="tit" sheetId="1" r:id="rId1"/>
    <sheet name="souhrn rozpočet" sheetId="2" r:id="rId2"/>
    <sheet name="souhrn rozpočet a EP" sheetId="3" r:id="rId3"/>
  </sheets>
  <definedNames>
    <definedName name="_xlnm.Print_Area" localSheetId="0">'tit'!$A$1:$J$31</definedName>
  </definedNames>
  <calcPr fullCalcOnLoad="1"/>
</workbook>
</file>

<file path=xl/sharedStrings.xml><?xml version="1.0" encoding="utf-8"?>
<sst xmlns="http://schemas.openxmlformats.org/spreadsheetml/2006/main" count="73" uniqueCount="48">
  <si>
    <t>Skutečnost 2006</t>
  </si>
  <si>
    <t>Schválený rozpočet 2007</t>
  </si>
  <si>
    <t xml:space="preserve">      </t>
  </si>
  <si>
    <t xml:space="preserve">ROZPOČTOVÝ VÝHLED KRAJE </t>
  </si>
  <si>
    <t>VYSOČINA NA ROKY 2008, 2009 a 2010</t>
  </si>
  <si>
    <t>(v tis. Kč)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</si>
  <si>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</si>
  <si>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</si>
  <si>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</si>
  <si>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</si>
  <si>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</si>
  <si>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</si>
  <si>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</si>
  <si>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</si>
  <si>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</si>
  <si>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</si>
  <si>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</si>
  <si>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</si>
  <si>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</si>
  <si>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</si>
  <si>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</si>
  <si>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</si>
  <si>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</si>
  <si>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</si>
  <si>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</si>
  <si>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</si>
  <si>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r>
      <t xml:space="preserve">SALDO ROZPOČTU  </t>
    </r>
    <r>
      <rPr>
        <sz val="12"/>
        <rFont val="Arial CE"/>
        <family val="2"/>
      </rPr>
      <t>(tis.Kč)</t>
    </r>
  </si>
  <si>
    <t>*****</t>
  </si>
  <si>
    <r>
      <t xml:space="preserve">FINANCOVÁNÍ (+)  </t>
    </r>
    <r>
      <rPr>
        <sz val="12"/>
        <rFont val="Arial CE"/>
        <family val="2"/>
      </rPr>
      <t>(tis.Kč)  (čerpání úvěru)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</si>
  <si>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</si>
  <si>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</si>
  <si>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PŘÍJMY - ROZPOČET </t>
    </r>
    <r>
      <rPr>
        <sz val="12"/>
        <rFont val="Arial CE"/>
        <family val="2"/>
      </rPr>
      <t>(tis. Kč)</t>
    </r>
  </si>
  <si>
    <t>x</t>
  </si>
  <si>
    <r>
      <t xml:space="preserve">FINANCOVÁNÍ (+)  </t>
    </r>
    <r>
      <rPr>
        <sz val="12"/>
        <rFont val="Arial CE"/>
        <family val="2"/>
      </rPr>
      <t>(tis.Kč)   (čerpání úvěru)</t>
    </r>
  </si>
  <si>
    <r>
      <t xml:space="preserve">VÝDAJE - ROZPOČET </t>
    </r>
    <r>
      <rPr>
        <sz val="12"/>
        <rFont val="Arial CE"/>
        <family val="2"/>
      </rPr>
      <t>(tis. Kč)</t>
    </r>
  </si>
  <si>
    <t>POŽADAVKY NA FSR - EVROPSKÉ PROJEKTY</t>
  </si>
  <si>
    <r>
      <t xml:space="preserve">VÝDAJE -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</si>
  <si>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</si>
  <si>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A) SOUHRNNÉ ÚDAJE ZA ROZPOČET KRAJE</t>
  </si>
  <si>
    <t>B) SOUHRNNÉ ÚDAJE ZA ROZPOČET KRAJE A EVROPSKÉ PROJEKTY</t>
  </si>
  <si>
    <r>
      <t xml:space="preserve">FINANCOVÁNÍ (-)  </t>
    </r>
    <r>
      <rPr>
        <sz val="12"/>
        <rFont val="Arial CE"/>
        <family val="2"/>
      </rPr>
      <t>(tis.Kč)(splátky jistiny úvěru od EIB čerp. v 07 a 08)</t>
    </r>
  </si>
  <si>
    <r>
      <t xml:space="preserve">FINANCOVÁNÍ (-) </t>
    </r>
    <r>
      <rPr>
        <sz val="12"/>
        <rFont val="Arial CE"/>
        <family val="2"/>
      </rPr>
      <t>(tis.Kč) (splátky jistiny úvěru od EIB čerp. v r. 2006 a 2007)</t>
    </r>
  </si>
  <si>
    <t>počet stran: 3</t>
  </si>
  <si>
    <r>
      <t xml:space="preserve">FINANCOVÁNÍ (+) (-) </t>
    </r>
    <r>
      <rPr>
        <sz val="12"/>
        <rFont val="Arial CE"/>
        <family val="2"/>
      </rPr>
      <t>(tis.Kč)  (+ použití FSR, - převody do FSR)</t>
    </r>
  </si>
  <si>
    <r>
      <t xml:space="preserve">FINANCOVÁNÍ (+) (-) </t>
    </r>
    <r>
      <rPr>
        <sz val="12"/>
        <rFont val="Arial CE"/>
        <family val="2"/>
      </rPr>
      <t>(tis.Kč)   (+ použití FSR)  (- převody do FSR)</t>
    </r>
  </si>
  <si>
    <t>Poznámka :</t>
  </si>
  <si>
    <r>
      <t>x</t>
    </r>
    <r>
      <rPr>
        <sz val="10"/>
        <rFont val="Arial CE"/>
        <family val="0"/>
      </rPr>
      <t xml:space="preserve"> jedná se o předpokladaný stav FSR k 31. 12. 2007, který se v roce 2009 úplně vyčerpá (tato částka je spočítána jako disponibilní stav FSR k 31. 12. 2006  cca 693 mil. Kč plus převod do FSR 2,62 mil. Kč plus předpokládaný převod do FSR 82 mil. Kč  minus 95,868 mil. Kč požadavek na FSR v r. 2007 na evropské projekty). Zbývající částka na FSR na konci roku 2008 ve výši 8,401 mil. Kč se společně s částkou 50,400 mil. Kč (celkem 58,801 mil. Kč) zapojuje do rozpočtu r. 2009. Převod do FSR v roce 2010 ve výši 42,4 mil. Kč se zapojí do rozpočtu v dalším období.</t>
    </r>
  </si>
  <si>
    <t>RK-21-2007-28,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</si>
</sst>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0" fontId="0" fillId="0" borderId="9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H2" sqref="H2"/>
    </sheetView>
  </sheetViews>
  <sheetFormatPr defaultColWidth="9.00390625" defaultRowHeight="12.75"/>
  <sheetData>
    <row r="2" spans="7:8" ht="15.75">
      <c r="G2" s="12"/>
      <c r="H2" s="31" t="s">
        <v>47</v>
      </c>
    </row>
    <row r="3" spans="7:8" ht="15.75">
      <c r="G3" s="12"/>
      <c r="H3" s="31" t="s">
        <v>42</v>
      </c>
    </row>
    <row r="4" ht="15.75">
      <c r="Q4" s="13" t="s">
        <v>2</v>
      </c>
    </row>
    <row r="23" ht="9" customHeight="1"/>
    <row r="25" spans="1:10" ht="29.25">
      <c r="A25" s="61" t="s">
        <v>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</row>
    <row r="31" spans="1:10" ht="29.25">
      <c r="A31" s="62" t="s">
        <v>5</v>
      </c>
      <c r="B31" s="62"/>
      <c r="C31" s="62"/>
      <c r="D31" s="62"/>
      <c r="E31" s="62"/>
      <c r="F31" s="62"/>
      <c r="G31" s="62"/>
      <c r="H31" s="62"/>
      <c r="I31" s="62"/>
      <c r="J31" s="62"/>
    </row>
  </sheetData>
  <mergeCells count="3">
    <mergeCell ref="A25:J25"/>
    <mergeCell ref="A27:J27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B1">
      <selection activeCell="I6" sqref="I6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25390625" style="0" customWidth="1"/>
    <col min="8" max="11" width="11.375" style="0" customWidth="1"/>
  </cols>
  <sheetData>
    <row r="1" ht="20.25">
      <c r="A1" s="2" t="s">
        <v>38</v>
      </c>
    </row>
    <row r="3" spans="7:11" ht="25.5" customHeight="1" thickBot="1">
      <c r="G3" s="3" t="s">
        <v>0</v>
      </c>
      <c r="H3" s="3" t="s">
        <v>1</v>
      </c>
      <c r="I3" s="14">
        <v>2008</v>
      </c>
      <c r="J3" s="14">
        <v>2009</v>
      </c>
      <c r="K3" s="14">
        <v>2010</v>
      </c>
    </row>
    <row r="4" spans="1:11" ht="16.5" thickBot="1">
      <c r="A4" s="63" t="s">
        <v>6</v>
      </c>
      <c r="B4" s="64"/>
      <c r="C4" s="64"/>
      <c r="D4" s="64"/>
      <c r="E4" s="64"/>
      <c r="F4" s="64"/>
      <c r="G4" s="15">
        <v>7862742</v>
      </c>
      <c r="H4" s="15">
        <v>7161577</v>
      </c>
      <c r="I4" s="15">
        <v>7505100</v>
      </c>
      <c r="J4" s="15">
        <v>7761000</v>
      </c>
      <c r="K4" s="15">
        <v>8025200</v>
      </c>
    </row>
    <row r="5" spans="1:11" ht="8.25" customHeight="1" thickBot="1">
      <c r="A5" s="16"/>
      <c r="B5" s="16"/>
      <c r="C5" s="16"/>
      <c r="D5" s="16"/>
      <c r="E5" s="16"/>
      <c r="F5" s="16"/>
      <c r="G5" s="17"/>
      <c r="H5" s="8"/>
      <c r="I5" s="18"/>
      <c r="J5" s="19"/>
      <c r="K5" s="19"/>
    </row>
    <row r="6" spans="1:11" ht="16.5" thickBot="1">
      <c r="A6" s="63" t="s">
        <v>43</v>
      </c>
      <c r="B6" s="64"/>
      <c r="C6" s="64"/>
      <c r="D6" s="64"/>
      <c r="E6" s="64"/>
      <c r="F6" s="64"/>
      <c r="G6" s="15">
        <v>-194039</v>
      </c>
      <c r="H6" s="20">
        <v>34660</v>
      </c>
      <c r="I6" s="15">
        <v>-50400</v>
      </c>
      <c r="J6" s="15">
        <v>0</v>
      </c>
      <c r="K6" s="15">
        <v>-42400</v>
      </c>
    </row>
    <row r="7" spans="1:11" ht="8.25" customHeight="1" thickBot="1">
      <c r="A7" s="16"/>
      <c r="B7" s="16"/>
      <c r="C7" s="16"/>
      <c r="D7" s="16"/>
      <c r="E7" s="16"/>
      <c r="F7" s="16"/>
      <c r="G7" s="17"/>
      <c r="H7" s="9"/>
      <c r="I7" s="9"/>
      <c r="J7" s="9"/>
      <c r="K7" s="9"/>
    </row>
    <row r="8" spans="1:11" ht="16.5" customHeight="1" thickBot="1">
      <c r="A8" s="63" t="s">
        <v>28</v>
      </c>
      <c r="B8" s="64"/>
      <c r="C8" s="64"/>
      <c r="D8" s="64"/>
      <c r="E8" s="64"/>
      <c r="F8" s="64"/>
      <c r="G8" s="21">
        <v>150000</v>
      </c>
      <c r="H8" s="22">
        <v>350000</v>
      </c>
      <c r="I8" s="20">
        <v>0</v>
      </c>
      <c r="J8" s="22">
        <v>0</v>
      </c>
      <c r="K8" s="22">
        <v>0</v>
      </c>
    </row>
    <row r="9" spans="1:11" ht="8.25" customHeight="1" thickBot="1">
      <c r="A9" s="16"/>
      <c r="B9" s="16"/>
      <c r="C9" s="16"/>
      <c r="D9" s="16"/>
      <c r="E9" s="16"/>
      <c r="F9" s="16"/>
      <c r="G9" s="17"/>
      <c r="H9" s="23"/>
      <c r="I9" s="9"/>
      <c r="J9" s="9"/>
      <c r="K9" s="9"/>
    </row>
    <row r="10" spans="1:11" ht="16.5" thickBot="1">
      <c r="A10" s="65" t="s">
        <v>7</v>
      </c>
      <c r="B10" s="66"/>
      <c r="C10" s="66"/>
      <c r="D10" s="66"/>
      <c r="E10" s="66"/>
      <c r="F10" s="66"/>
      <c r="G10" s="28">
        <f>SUM(G4:G8)</f>
        <v>7818703</v>
      </c>
      <c r="H10" s="28">
        <f>SUM(H4:H8)</f>
        <v>7546237</v>
      </c>
      <c r="I10" s="28">
        <f>SUM(I4:I8)</f>
        <v>7454700</v>
      </c>
      <c r="J10" s="28">
        <f>SUM(J4:J8)</f>
        <v>7761000</v>
      </c>
      <c r="K10" s="28">
        <f>SUM(K4:K8)</f>
        <v>7982800</v>
      </c>
    </row>
    <row r="11" spans="1:11" ht="12" customHeight="1">
      <c r="A11" s="16"/>
      <c r="B11" s="16"/>
      <c r="C11" s="16"/>
      <c r="D11" s="16"/>
      <c r="E11" s="16"/>
      <c r="F11" s="16"/>
      <c r="G11" s="8"/>
      <c r="H11" s="8"/>
      <c r="I11" s="8"/>
      <c r="J11" s="8"/>
      <c r="K11" s="8"/>
    </row>
    <row r="12" spans="1:6" ht="13.5" thickBot="1">
      <c r="A12" s="24"/>
      <c r="B12" s="25"/>
      <c r="C12" s="25"/>
      <c r="D12" s="25"/>
      <c r="E12" s="25"/>
      <c r="F12" s="25"/>
    </row>
    <row r="13" spans="1:11" ht="16.5" thickBot="1">
      <c r="A13" s="65" t="s">
        <v>30</v>
      </c>
      <c r="B13" s="66"/>
      <c r="C13" s="66"/>
      <c r="D13" s="66"/>
      <c r="E13" s="66"/>
      <c r="F13" s="66"/>
      <c r="G13" s="28">
        <f>SUM(G14:G30)</f>
        <v>7611201</v>
      </c>
      <c r="H13" s="28">
        <f>SUM(H14:H30)</f>
        <v>7546237</v>
      </c>
      <c r="I13" s="28">
        <f>SUM(I14:I30)</f>
        <v>7442500</v>
      </c>
      <c r="J13" s="28">
        <f>SUM(J14:J30)</f>
        <v>7736600</v>
      </c>
      <c r="K13" s="28">
        <f>SUM(K14:K30)</f>
        <v>7958400</v>
      </c>
    </row>
    <row r="14" spans="1:11" ht="12.75">
      <c r="A14" s="26" t="s">
        <v>8</v>
      </c>
      <c r="B14" s="67" t="s">
        <v>9</v>
      </c>
      <c r="C14" s="67"/>
      <c r="D14" s="67"/>
      <c r="E14" s="67"/>
      <c r="F14" s="67"/>
      <c r="G14" s="27">
        <v>80239</v>
      </c>
      <c r="H14" s="27">
        <v>112130</v>
      </c>
      <c r="I14" s="27">
        <v>109500</v>
      </c>
      <c r="J14" s="27">
        <v>104500</v>
      </c>
      <c r="K14" s="27">
        <v>134500</v>
      </c>
    </row>
    <row r="15" spans="1:11" ht="12.75">
      <c r="A15" s="68"/>
      <c r="B15" s="69" t="s">
        <v>10</v>
      </c>
      <c r="C15" s="69"/>
      <c r="D15" s="69"/>
      <c r="E15" s="69"/>
      <c r="F15" s="69"/>
      <c r="G15" s="4">
        <v>4200216</v>
      </c>
      <c r="H15" s="4">
        <v>3947191</v>
      </c>
      <c r="I15" s="4">
        <v>4256700</v>
      </c>
      <c r="J15" s="4">
        <v>4410000</v>
      </c>
      <c r="K15" s="4">
        <v>4581500</v>
      </c>
    </row>
    <row r="16" spans="1:11" ht="12.75">
      <c r="A16" s="68"/>
      <c r="B16" s="69" t="s">
        <v>11</v>
      </c>
      <c r="C16" s="69"/>
      <c r="D16" s="69"/>
      <c r="E16" s="69"/>
      <c r="F16" s="69"/>
      <c r="G16" s="4">
        <v>137607</v>
      </c>
      <c r="H16" s="4">
        <v>132345</v>
      </c>
      <c r="I16" s="4">
        <v>136000</v>
      </c>
      <c r="J16" s="4">
        <v>138000</v>
      </c>
      <c r="K16" s="4">
        <v>138000</v>
      </c>
    </row>
    <row r="17" spans="1:11" ht="12.75">
      <c r="A17" s="68"/>
      <c r="B17" s="69" t="s">
        <v>12</v>
      </c>
      <c r="C17" s="69"/>
      <c r="D17" s="69"/>
      <c r="E17" s="69"/>
      <c r="F17" s="69"/>
      <c r="G17" s="4">
        <v>496141</v>
      </c>
      <c r="H17" s="4">
        <v>461414</v>
      </c>
      <c r="I17" s="4">
        <v>502500</v>
      </c>
      <c r="J17" s="4">
        <v>510800</v>
      </c>
      <c r="K17" s="4">
        <v>514200</v>
      </c>
    </row>
    <row r="18" spans="1:11" ht="12.75">
      <c r="A18" s="68"/>
      <c r="B18" s="69" t="s">
        <v>13</v>
      </c>
      <c r="C18" s="69"/>
      <c r="D18" s="69"/>
      <c r="E18" s="69"/>
      <c r="F18" s="69"/>
      <c r="G18" s="4">
        <v>11515</v>
      </c>
      <c r="H18" s="4">
        <v>5330</v>
      </c>
      <c r="I18" s="4">
        <v>9000</v>
      </c>
      <c r="J18" s="4">
        <v>9000</v>
      </c>
      <c r="K18" s="4">
        <v>9000</v>
      </c>
    </row>
    <row r="19" spans="1:11" ht="12.75">
      <c r="A19" s="68"/>
      <c r="B19" s="69" t="s">
        <v>14</v>
      </c>
      <c r="C19" s="69"/>
      <c r="D19" s="69"/>
      <c r="E19" s="69"/>
      <c r="F19" s="69"/>
      <c r="G19" s="4">
        <v>5971</v>
      </c>
      <c r="H19" s="4">
        <v>8600</v>
      </c>
      <c r="I19" s="4">
        <v>10000</v>
      </c>
      <c r="J19" s="4">
        <v>11500</v>
      </c>
      <c r="K19" s="4">
        <v>11500</v>
      </c>
    </row>
    <row r="20" spans="1:11" ht="12.75">
      <c r="A20" s="68"/>
      <c r="B20" s="69" t="s">
        <v>15</v>
      </c>
      <c r="C20" s="69"/>
      <c r="D20" s="69"/>
      <c r="E20" s="69"/>
      <c r="F20" s="69"/>
      <c r="G20" s="4">
        <v>1398229</v>
      </c>
      <c r="H20" s="4">
        <v>1742320</v>
      </c>
      <c r="I20" s="4">
        <v>1240500</v>
      </c>
      <c r="J20" s="4">
        <v>1260000</v>
      </c>
      <c r="K20" s="4">
        <v>1381000</v>
      </c>
    </row>
    <row r="21" spans="1:11" ht="12.75">
      <c r="A21" s="68"/>
      <c r="B21" s="69" t="s">
        <v>16</v>
      </c>
      <c r="C21" s="69"/>
      <c r="D21" s="69"/>
      <c r="E21" s="69"/>
      <c r="F21" s="69"/>
      <c r="G21" s="4">
        <v>427064</v>
      </c>
      <c r="H21" s="4">
        <v>83409</v>
      </c>
      <c r="I21" s="4">
        <v>85800</v>
      </c>
      <c r="J21" s="4">
        <v>88300</v>
      </c>
      <c r="K21" s="4">
        <v>91000</v>
      </c>
    </row>
    <row r="22" spans="1:11" ht="12.75">
      <c r="A22" s="68"/>
      <c r="B22" s="69" t="s">
        <v>17</v>
      </c>
      <c r="C22" s="69"/>
      <c r="D22" s="69"/>
      <c r="E22" s="69"/>
      <c r="F22" s="69"/>
      <c r="G22" s="5">
        <v>17892</v>
      </c>
      <c r="H22" s="5">
        <v>15260</v>
      </c>
      <c r="I22" s="5">
        <v>17000</v>
      </c>
      <c r="J22" s="5">
        <v>17000</v>
      </c>
      <c r="K22" s="5">
        <v>17000</v>
      </c>
    </row>
    <row r="23" spans="1:11" ht="12.75">
      <c r="A23" s="68"/>
      <c r="B23" s="69" t="s">
        <v>18</v>
      </c>
      <c r="C23" s="69"/>
      <c r="D23" s="69"/>
      <c r="E23" s="69"/>
      <c r="F23" s="69"/>
      <c r="G23" s="4">
        <v>32083</v>
      </c>
      <c r="H23" s="4">
        <v>37785</v>
      </c>
      <c r="I23" s="4">
        <v>39500</v>
      </c>
      <c r="J23" s="4">
        <v>44000</v>
      </c>
      <c r="K23" s="4">
        <v>43500</v>
      </c>
    </row>
    <row r="24" spans="1:11" ht="12.75">
      <c r="A24" s="68"/>
      <c r="B24" s="69" t="s">
        <v>19</v>
      </c>
      <c r="C24" s="69"/>
      <c r="D24" s="69"/>
      <c r="E24" s="69"/>
      <c r="F24" s="69"/>
      <c r="G24" s="4">
        <v>275499</v>
      </c>
      <c r="H24" s="4">
        <v>266978</v>
      </c>
      <c r="I24" s="4">
        <v>268000</v>
      </c>
      <c r="J24" s="4">
        <v>283000</v>
      </c>
      <c r="K24" s="4">
        <v>273000</v>
      </c>
    </row>
    <row r="25" spans="1:11" ht="12.75">
      <c r="A25" s="68"/>
      <c r="B25" s="69" t="s">
        <v>20</v>
      </c>
      <c r="C25" s="69"/>
      <c r="D25" s="69"/>
      <c r="E25" s="69"/>
      <c r="F25" s="69"/>
      <c r="G25" s="4">
        <v>75770</v>
      </c>
      <c r="H25" s="4">
        <v>92550</v>
      </c>
      <c r="I25" s="4">
        <v>89000</v>
      </c>
      <c r="J25" s="4">
        <v>91500</v>
      </c>
      <c r="K25" s="4">
        <v>95200</v>
      </c>
    </row>
    <row r="26" spans="1:11" ht="12.75">
      <c r="A26" s="68"/>
      <c r="B26" s="69" t="s">
        <v>21</v>
      </c>
      <c r="C26" s="69"/>
      <c r="D26" s="69"/>
      <c r="E26" s="69"/>
      <c r="F26" s="69"/>
      <c r="G26" s="4">
        <v>426839</v>
      </c>
      <c r="H26" s="4">
        <v>472925</v>
      </c>
      <c r="I26" s="4">
        <v>510000</v>
      </c>
      <c r="J26" s="4">
        <v>600000</v>
      </c>
      <c r="K26" s="4">
        <v>500000</v>
      </c>
    </row>
    <row r="27" spans="1:11" ht="12.75">
      <c r="A27" s="68"/>
      <c r="B27" s="70" t="s">
        <v>22</v>
      </c>
      <c r="C27" s="71"/>
      <c r="D27" s="71"/>
      <c r="E27" s="71"/>
      <c r="F27" s="72"/>
      <c r="G27" s="10">
        <v>24781</v>
      </c>
      <c r="H27" s="4">
        <v>28000</v>
      </c>
      <c r="I27" s="4">
        <v>29000</v>
      </c>
      <c r="J27" s="4">
        <v>29000</v>
      </c>
      <c r="K27" s="4">
        <v>29000</v>
      </c>
    </row>
    <row r="28" spans="1:11" ht="12.75">
      <c r="A28" s="68"/>
      <c r="B28" s="70" t="s">
        <v>23</v>
      </c>
      <c r="C28" s="71"/>
      <c r="D28" s="71"/>
      <c r="E28" s="71"/>
      <c r="F28" s="72"/>
      <c r="G28" s="10">
        <v>4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68"/>
      <c r="B29" s="70" t="s">
        <v>24</v>
      </c>
      <c r="C29" s="71"/>
      <c r="D29" s="71"/>
      <c r="E29" s="71"/>
      <c r="F29" s="72"/>
      <c r="G29" s="10" t="s">
        <v>27</v>
      </c>
      <c r="H29" s="4">
        <v>140000</v>
      </c>
      <c r="I29" s="4">
        <v>140000</v>
      </c>
      <c r="J29" s="4">
        <v>140000</v>
      </c>
      <c r="K29" s="4">
        <v>140000</v>
      </c>
    </row>
    <row r="30" spans="1:11" ht="12.75">
      <c r="A30" s="68"/>
      <c r="B30" s="70" t="s">
        <v>25</v>
      </c>
      <c r="C30" s="71"/>
      <c r="D30" s="71"/>
      <c r="E30" s="71"/>
      <c r="F30" s="72"/>
      <c r="G30" s="4">
        <v>1351</v>
      </c>
      <c r="H30" s="10" t="s">
        <v>27</v>
      </c>
      <c r="I30" s="10" t="s">
        <v>27</v>
      </c>
      <c r="J30" s="10" t="s">
        <v>27</v>
      </c>
      <c r="K30" s="10" t="s">
        <v>27</v>
      </c>
    </row>
    <row r="31" spans="1:11" ht="13.5" thickBot="1">
      <c r="A31" s="24"/>
      <c r="B31" s="29"/>
      <c r="C31" s="29"/>
      <c r="D31" s="29"/>
      <c r="E31" s="29"/>
      <c r="F31" s="29"/>
      <c r="G31" s="6"/>
      <c r="H31" s="30"/>
      <c r="I31" s="30"/>
      <c r="J31" s="30"/>
      <c r="K31" s="30"/>
    </row>
    <row r="32" spans="1:11" ht="16.5" customHeight="1" thickBot="1">
      <c r="A32" s="63" t="s">
        <v>40</v>
      </c>
      <c r="B32" s="64"/>
      <c r="C32" s="64"/>
      <c r="D32" s="64"/>
      <c r="E32" s="64"/>
      <c r="F32" s="64"/>
      <c r="G32" s="21">
        <v>0</v>
      </c>
      <c r="H32" s="22">
        <v>0</v>
      </c>
      <c r="I32" s="15">
        <v>12200</v>
      </c>
      <c r="J32" s="21">
        <v>24400</v>
      </c>
      <c r="K32" s="21">
        <v>24400</v>
      </c>
    </row>
    <row r="33" spans="1:11" ht="13.5" thickBot="1">
      <c r="A33" s="24"/>
      <c r="B33" s="29"/>
      <c r="C33" s="29"/>
      <c r="D33" s="29"/>
      <c r="E33" s="29"/>
      <c r="F33" s="29"/>
      <c r="G33" s="6"/>
      <c r="H33" s="30"/>
      <c r="I33" s="30"/>
      <c r="J33" s="30"/>
      <c r="K33" s="30"/>
    </row>
    <row r="34" spans="1:11" ht="16.5" thickBot="1">
      <c r="A34" s="65" t="s">
        <v>29</v>
      </c>
      <c r="B34" s="66"/>
      <c r="C34" s="66"/>
      <c r="D34" s="66"/>
      <c r="E34" s="66"/>
      <c r="F34" s="66"/>
      <c r="G34" s="28">
        <f>G13+G32</f>
        <v>7611201</v>
      </c>
      <c r="H34" s="28">
        <f>H13+H32</f>
        <v>7546237</v>
      </c>
      <c r="I34" s="28">
        <f>I13+I32</f>
        <v>7454700</v>
      </c>
      <c r="J34" s="28">
        <f>J13+J32</f>
        <v>7761000</v>
      </c>
      <c r="K34" s="28">
        <f>K13+K32</f>
        <v>7982800</v>
      </c>
    </row>
    <row r="35" spans="1:11" ht="12.75">
      <c r="A35" s="24"/>
      <c r="B35" s="29"/>
      <c r="C35" s="29"/>
      <c r="D35" s="29"/>
      <c r="E35" s="29"/>
      <c r="F35" s="29"/>
      <c r="G35" s="6"/>
      <c r="H35" s="30"/>
      <c r="I35" s="30"/>
      <c r="J35" s="30"/>
      <c r="K35" s="30"/>
    </row>
    <row r="36" ht="13.5" thickBot="1">
      <c r="H36" s="7"/>
    </row>
    <row r="37" spans="1:11" ht="16.5" thickBot="1">
      <c r="A37" s="65" t="s">
        <v>26</v>
      </c>
      <c r="B37" s="66"/>
      <c r="C37" s="66"/>
      <c r="D37" s="66"/>
      <c r="E37" s="66"/>
      <c r="F37" s="66"/>
      <c r="G37" s="28">
        <f>G10-G34</f>
        <v>207502</v>
      </c>
      <c r="H37" s="28">
        <f>H10-H34</f>
        <v>0</v>
      </c>
      <c r="I37" s="28">
        <f>I10-I34</f>
        <v>0</v>
      </c>
      <c r="J37" s="28">
        <f>J10-J34</f>
        <v>0</v>
      </c>
      <c r="K37" s="28">
        <f>K10-K34</f>
        <v>0</v>
      </c>
    </row>
    <row r="39" spans="1:5" ht="12.75">
      <c r="A39" s="11"/>
      <c r="D39" s="7"/>
      <c r="E39" s="7"/>
    </row>
    <row r="40" spans="3:7" ht="12.75">
      <c r="C40" s="7"/>
      <c r="E40" s="7"/>
      <c r="G40" s="7"/>
    </row>
    <row r="41" spans="3:7" ht="12.75">
      <c r="C41" s="7"/>
      <c r="E41" s="7"/>
      <c r="G41" s="7"/>
    </row>
    <row r="42" spans="3:7" ht="12.75">
      <c r="C42" s="7"/>
      <c r="E42" s="7"/>
      <c r="G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8" spans="4:5" ht="12.75">
      <c r="D48" s="7"/>
      <c r="E48" s="7"/>
    </row>
    <row r="49" spans="4:5" ht="12.75">
      <c r="D49" s="7"/>
      <c r="E49" s="7"/>
    </row>
    <row r="51" spans="4:5" ht="12.75">
      <c r="D51" s="7"/>
      <c r="E51" s="7"/>
    </row>
  </sheetData>
  <mergeCells count="26">
    <mergeCell ref="B30:F30"/>
    <mergeCell ref="A32:F32"/>
    <mergeCell ref="A34:F34"/>
    <mergeCell ref="A37:F37"/>
    <mergeCell ref="B26:F26"/>
    <mergeCell ref="B27:F27"/>
    <mergeCell ref="B28:F28"/>
    <mergeCell ref="B29:F29"/>
    <mergeCell ref="B22:F22"/>
    <mergeCell ref="B23:F23"/>
    <mergeCell ref="B24:F24"/>
    <mergeCell ref="B25:F25"/>
    <mergeCell ref="A13:F13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A4:F4"/>
    <mergeCell ref="A6:F6"/>
    <mergeCell ref="A8:F8"/>
    <mergeCell ref="A10:F10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9.00390625" defaultRowHeight="12.75"/>
  <cols>
    <col min="1" max="1" width="20.75390625" style="0" customWidth="1"/>
    <col min="6" max="6" width="21.00390625" style="0" customWidth="1"/>
    <col min="7" max="7" width="12.875" style="0" customWidth="1"/>
    <col min="8" max="8" width="12.125" style="0" customWidth="1"/>
    <col min="9" max="9" width="13.375" style="0" customWidth="1"/>
  </cols>
  <sheetData>
    <row r="1" ht="20.25">
      <c r="A1" s="2" t="s">
        <v>39</v>
      </c>
    </row>
    <row r="2" ht="12" customHeight="1"/>
    <row r="3" spans="7:9" ht="13.5" thickBot="1">
      <c r="G3" s="14">
        <v>2008</v>
      </c>
      <c r="H3" s="14">
        <v>2009</v>
      </c>
      <c r="I3" s="14">
        <v>2010</v>
      </c>
    </row>
    <row r="4" spans="1:9" ht="16.5" thickBot="1">
      <c r="A4" s="63" t="s">
        <v>31</v>
      </c>
      <c r="B4" s="64"/>
      <c r="C4" s="64"/>
      <c r="D4" s="64"/>
      <c r="E4" s="64"/>
      <c r="F4" s="64"/>
      <c r="G4" s="15">
        <v>7505100</v>
      </c>
      <c r="H4" s="15">
        <v>7761000</v>
      </c>
      <c r="I4" s="32">
        <v>8025200</v>
      </c>
    </row>
    <row r="5" spans="1:9" ht="12.75" customHeight="1">
      <c r="A5" s="33"/>
      <c r="B5" s="16"/>
      <c r="C5" s="16"/>
      <c r="D5" s="16"/>
      <c r="E5" s="16"/>
      <c r="F5" s="16"/>
      <c r="G5" s="17"/>
      <c r="H5" s="17"/>
      <c r="I5" s="34"/>
    </row>
    <row r="6" spans="1:9" ht="12.75" customHeight="1" thickBot="1">
      <c r="A6" s="33"/>
      <c r="B6" s="16"/>
      <c r="C6" s="16"/>
      <c r="D6" s="16"/>
      <c r="E6" s="16"/>
      <c r="F6" s="16"/>
      <c r="G6" s="18"/>
      <c r="H6" s="19"/>
      <c r="I6" s="35"/>
    </row>
    <row r="7" spans="1:9" ht="16.5" thickBot="1">
      <c r="A7" s="63" t="s">
        <v>44</v>
      </c>
      <c r="B7" s="64"/>
      <c r="C7" s="64"/>
      <c r="D7" s="64"/>
      <c r="E7" s="64"/>
      <c r="F7" s="64"/>
      <c r="G7" s="20">
        <f>681752-8401</f>
        <v>673351</v>
      </c>
      <c r="H7" s="15">
        <f>50400+8401</f>
        <v>58801</v>
      </c>
      <c r="I7" s="32">
        <v>0</v>
      </c>
    </row>
    <row r="8" spans="1:9" ht="16.5" customHeight="1" thickBot="1">
      <c r="A8" s="33"/>
      <c r="B8" s="16"/>
      <c r="C8" s="16"/>
      <c r="D8" s="16"/>
      <c r="E8" s="16"/>
      <c r="F8" s="16"/>
      <c r="G8" s="36" t="s">
        <v>32</v>
      </c>
      <c r="H8" s="36" t="s">
        <v>32</v>
      </c>
      <c r="I8" s="36" t="s">
        <v>32</v>
      </c>
    </row>
    <row r="9" spans="1:9" ht="16.5" thickBot="1">
      <c r="A9" s="63" t="s">
        <v>33</v>
      </c>
      <c r="B9" s="64"/>
      <c r="C9" s="64"/>
      <c r="D9" s="64"/>
      <c r="E9" s="64"/>
      <c r="F9" s="64"/>
      <c r="G9" s="20">
        <v>0</v>
      </c>
      <c r="H9" s="21">
        <v>228487</v>
      </c>
      <c r="I9" s="38">
        <f>157754+42400</f>
        <v>200154</v>
      </c>
    </row>
    <row r="10" spans="1:9" ht="16.5" customHeight="1">
      <c r="A10" s="33"/>
      <c r="B10" s="16"/>
      <c r="C10" s="16"/>
      <c r="D10" s="16"/>
      <c r="E10" s="16"/>
      <c r="F10" s="16"/>
      <c r="G10" s="36"/>
      <c r="H10" s="39"/>
      <c r="I10" s="40"/>
    </row>
    <row r="11" spans="1:9" ht="12.75" customHeight="1" thickBot="1">
      <c r="A11" s="33"/>
      <c r="B11" s="16"/>
      <c r="C11" s="16"/>
      <c r="D11" s="16"/>
      <c r="E11" s="16"/>
      <c r="F11" s="16"/>
      <c r="G11" s="9"/>
      <c r="H11" s="9"/>
      <c r="I11" s="37"/>
    </row>
    <row r="12" spans="1:9" ht="16.5" thickBot="1">
      <c r="A12" s="65" t="s">
        <v>7</v>
      </c>
      <c r="B12" s="66"/>
      <c r="C12" s="66"/>
      <c r="D12" s="66"/>
      <c r="E12" s="66"/>
      <c r="F12" s="66"/>
      <c r="G12" s="28">
        <f>G4+G7+G9</f>
        <v>8178451</v>
      </c>
      <c r="H12" s="28">
        <f>H4+H7+H9</f>
        <v>8048288</v>
      </c>
      <c r="I12" s="28">
        <f>I4+I7+I9</f>
        <v>8225354</v>
      </c>
    </row>
    <row r="13" spans="1:9" ht="12.75" customHeight="1">
      <c r="A13" s="16"/>
      <c r="B13" s="16"/>
      <c r="C13" s="16"/>
      <c r="D13" s="16"/>
      <c r="E13" s="16"/>
      <c r="F13" s="16"/>
      <c r="G13" s="6"/>
      <c r="H13" s="6"/>
      <c r="I13" s="6"/>
    </row>
    <row r="14" spans="1:9" ht="12.75" customHeight="1">
      <c r="A14" s="16"/>
      <c r="B14" s="16"/>
      <c r="C14" s="16"/>
      <c r="D14" s="16"/>
      <c r="E14" s="16"/>
      <c r="F14" s="16"/>
      <c r="G14" s="6"/>
      <c r="H14" s="6"/>
      <c r="I14" s="6"/>
    </row>
    <row r="15" spans="1:6" ht="12.75" customHeight="1" thickBot="1">
      <c r="A15" s="24"/>
      <c r="B15" s="25"/>
      <c r="C15" s="25"/>
      <c r="D15" s="25"/>
      <c r="E15" s="25"/>
      <c r="F15" s="25"/>
    </row>
    <row r="16" spans="1:9" ht="16.5" thickBot="1">
      <c r="A16" s="73" t="s">
        <v>34</v>
      </c>
      <c r="B16" s="74"/>
      <c r="C16" s="74"/>
      <c r="D16" s="74"/>
      <c r="E16" s="74"/>
      <c r="F16" s="74"/>
      <c r="G16" s="20">
        <f>'souhrn rozpočet'!I13</f>
        <v>7442500</v>
      </c>
      <c r="H16" s="20">
        <f>'souhrn rozpočet'!J13</f>
        <v>7736600</v>
      </c>
      <c r="I16" s="41">
        <f>'souhrn rozpočet'!K13</f>
        <v>7958400</v>
      </c>
    </row>
    <row r="17" spans="1:9" ht="12.75" hidden="1">
      <c r="A17" s="42" t="s">
        <v>8</v>
      </c>
      <c r="B17" s="67" t="s">
        <v>9</v>
      </c>
      <c r="C17" s="67"/>
      <c r="D17" s="67"/>
      <c r="E17" s="67"/>
      <c r="F17" s="67"/>
      <c r="G17" s="43"/>
      <c r="H17" s="43"/>
      <c r="I17" s="44"/>
    </row>
    <row r="18" spans="1:9" ht="12.75" hidden="1">
      <c r="A18" s="75"/>
      <c r="B18" s="69" t="s">
        <v>10</v>
      </c>
      <c r="C18" s="69"/>
      <c r="D18" s="69"/>
      <c r="E18" s="69"/>
      <c r="F18" s="69"/>
      <c r="G18" s="45"/>
      <c r="H18" s="45"/>
      <c r="I18" s="46"/>
    </row>
    <row r="19" spans="1:9" ht="12.75" hidden="1">
      <c r="A19" s="75"/>
      <c r="B19" s="69" t="s">
        <v>11</v>
      </c>
      <c r="C19" s="69"/>
      <c r="D19" s="69"/>
      <c r="E19" s="69"/>
      <c r="F19" s="69"/>
      <c r="G19" s="45"/>
      <c r="H19" s="45"/>
      <c r="I19" s="46"/>
    </row>
    <row r="20" spans="1:9" ht="12.75" hidden="1">
      <c r="A20" s="75"/>
      <c r="B20" s="69" t="s">
        <v>12</v>
      </c>
      <c r="C20" s="69"/>
      <c r="D20" s="69"/>
      <c r="E20" s="69"/>
      <c r="F20" s="69"/>
      <c r="G20" s="45"/>
      <c r="H20" s="45"/>
      <c r="I20" s="46"/>
    </row>
    <row r="21" spans="1:9" ht="12.75" hidden="1">
      <c r="A21" s="75"/>
      <c r="B21" s="69" t="s">
        <v>13</v>
      </c>
      <c r="C21" s="69"/>
      <c r="D21" s="69"/>
      <c r="E21" s="69"/>
      <c r="F21" s="69"/>
      <c r="G21" s="45"/>
      <c r="H21" s="45"/>
      <c r="I21" s="46"/>
    </row>
    <row r="22" spans="1:9" ht="12.75" hidden="1">
      <c r="A22" s="75"/>
      <c r="B22" s="69" t="s">
        <v>14</v>
      </c>
      <c r="C22" s="69"/>
      <c r="D22" s="69"/>
      <c r="E22" s="69"/>
      <c r="F22" s="69"/>
      <c r="G22" s="45"/>
      <c r="H22" s="45"/>
      <c r="I22" s="46"/>
    </row>
    <row r="23" spans="1:9" ht="12.75" hidden="1">
      <c r="A23" s="75"/>
      <c r="B23" s="69" t="s">
        <v>15</v>
      </c>
      <c r="C23" s="69"/>
      <c r="D23" s="69"/>
      <c r="E23" s="69"/>
      <c r="F23" s="69"/>
      <c r="G23" s="45"/>
      <c r="H23" s="45"/>
      <c r="I23" s="46"/>
    </row>
    <row r="24" spans="1:9" ht="12.75" hidden="1">
      <c r="A24" s="75"/>
      <c r="B24" s="69" t="s">
        <v>16</v>
      </c>
      <c r="C24" s="69"/>
      <c r="D24" s="69"/>
      <c r="E24" s="69"/>
      <c r="F24" s="69"/>
      <c r="G24" s="45"/>
      <c r="H24" s="45"/>
      <c r="I24" s="46"/>
    </row>
    <row r="25" spans="1:9" ht="12.75" hidden="1">
      <c r="A25" s="75"/>
      <c r="B25" s="69" t="s">
        <v>17</v>
      </c>
      <c r="C25" s="69"/>
      <c r="D25" s="69"/>
      <c r="E25" s="69"/>
      <c r="F25" s="69"/>
      <c r="G25" s="47"/>
      <c r="H25" s="47"/>
      <c r="I25" s="48"/>
    </row>
    <row r="26" spans="1:9" ht="12.75" hidden="1">
      <c r="A26" s="75"/>
      <c r="B26" s="69" t="s">
        <v>18</v>
      </c>
      <c r="C26" s="69"/>
      <c r="D26" s="69"/>
      <c r="E26" s="69"/>
      <c r="F26" s="69"/>
      <c r="G26" s="45"/>
      <c r="H26" s="45"/>
      <c r="I26" s="46"/>
    </row>
    <row r="27" spans="1:9" ht="12.75" hidden="1">
      <c r="A27" s="75"/>
      <c r="B27" s="69" t="s">
        <v>19</v>
      </c>
      <c r="C27" s="69"/>
      <c r="D27" s="69"/>
      <c r="E27" s="69"/>
      <c r="F27" s="69"/>
      <c r="G27" s="45"/>
      <c r="H27" s="45"/>
      <c r="I27" s="46"/>
    </row>
    <row r="28" spans="1:9" ht="12.75" hidden="1">
      <c r="A28" s="75"/>
      <c r="B28" s="69" t="s">
        <v>20</v>
      </c>
      <c r="C28" s="69"/>
      <c r="D28" s="69"/>
      <c r="E28" s="69"/>
      <c r="F28" s="69"/>
      <c r="G28" s="45"/>
      <c r="H28" s="45"/>
      <c r="I28" s="46"/>
    </row>
    <row r="29" spans="1:9" ht="12.75" hidden="1">
      <c r="A29" s="75"/>
      <c r="B29" s="70" t="s">
        <v>21</v>
      </c>
      <c r="C29" s="71"/>
      <c r="D29" s="71"/>
      <c r="E29" s="71"/>
      <c r="F29" s="72"/>
      <c r="G29" s="45"/>
      <c r="H29" s="45"/>
      <c r="I29" s="46"/>
    </row>
    <row r="30" spans="1:9" ht="12.75" hidden="1">
      <c r="A30" s="75"/>
      <c r="B30" s="70" t="s">
        <v>22</v>
      </c>
      <c r="C30" s="71"/>
      <c r="D30" s="71"/>
      <c r="E30" s="71"/>
      <c r="F30" s="72"/>
      <c r="G30" s="45"/>
      <c r="H30" s="45"/>
      <c r="I30" s="46"/>
    </row>
    <row r="31" spans="1:9" ht="12.75" hidden="1">
      <c r="A31" s="75"/>
      <c r="B31" s="70" t="s">
        <v>23</v>
      </c>
      <c r="C31" s="71"/>
      <c r="D31" s="71"/>
      <c r="E31" s="71"/>
      <c r="F31" s="72"/>
      <c r="G31" s="45"/>
      <c r="H31" s="45"/>
      <c r="I31" s="46"/>
    </row>
    <row r="32" spans="1:9" ht="11.25" customHeight="1" hidden="1">
      <c r="A32" s="75"/>
      <c r="B32" s="70" t="s">
        <v>24</v>
      </c>
      <c r="C32" s="71"/>
      <c r="D32" s="71"/>
      <c r="E32" s="71"/>
      <c r="F32" s="72"/>
      <c r="G32" s="45"/>
      <c r="H32" s="45"/>
      <c r="I32" s="46"/>
    </row>
    <row r="33" spans="1:9" ht="12.75" customHeight="1" hidden="1">
      <c r="A33" s="75"/>
      <c r="B33" s="70" t="s">
        <v>25</v>
      </c>
      <c r="C33" s="71"/>
      <c r="D33" s="71"/>
      <c r="E33" s="71"/>
      <c r="F33" s="72"/>
      <c r="G33" s="49"/>
      <c r="H33" s="49"/>
      <c r="I33" s="50"/>
    </row>
    <row r="34" spans="1:9" ht="13.5" thickBot="1">
      <c r="A34" s="51"/>
      <c r="B34" s="29"/>
      <c r="C34" s="29"/>
      <c r="D34" s="29"/>
      <c r="E34" s="29"/>
      <c r="F34" s="29"/>
      <c r="G34" s="52"/>
      <c r="H34" s="52"/>
      <c r="I34" s="53"/>
    </row>
    <row r="35" spans="1:9" ht="16.5" thickBot="1">
      <c r="A35" s="73" t="s">
        <v>35</v>
      </c>
      <c r="B35" s="74"/>
      <c r="C35" s="74"/>
      <c r="D35" s="74"/>
      <c r="E35" s="74"/>
      <c r="F35" s="74"/>
      <c r="G35" s="20">
        <v>723751</v>
      </c>
      <c r="H35" s="20">
        <v>287288</v>
      </c>
      <c r="I35" s="41">
        <v>242554</v>
      </c>
    </row>
    <row r="36" spans="1:9" ht="13.5" thickBot="1">
      <c r="A36" s="54"/>
      <c r="B36" s="29"/>
      <c r="C36" s="29"/>
      <c r="D36" s="29"/>
      <c r="E36" s="29"/>
      <c r="F36" s="29"/>
      <c r="G36" s="30"/>
      <c r="H36" s="30"/>
      <c r="I36" s="55"/>
    </row>
    <row r="37" spans="1:9" ht="16.5" thickBot="1">
      <c r="A37" s="63" t="s">
        <v>41</v>
      </c>
      <c r="B37" s="64"/>
      <c r="C37" s="64"/>
      <c r="D37" s="64"/>
      <c r="E37" s="64"/>
      <c r="F37" s="64"/>
      <c r="G37" s="15">
        <v>12200</v>
      </c>
      <c r="H37" s="21">
        <v>24400</v>
      </c>
      <c r="I37" s="38">
        <v>24400</v>
      </c>
    </row>
    <row r="38" spans="1:9" ht="12.75">
      <c r="A38" s="54"/>
      <c r="B38" s="29"/>
      <c r="C38" s="29"/>
      <c r="D38" s="29"/>
      <c r="E38" s="29"/>
      <c r="F38" s="29"/>
      <c r="G38" s="30"/>
      <c r="H38" s="30"/>
      <c r="I38" s="55"/>
    </row>
    <row r="39" spans="1:9" ht="13.5" thickBot="1">
      <c r="A39" s="54"/>
      <c r="B39" s="29"/>
      <c r="C39" s="29"/>
      <c r="D39" s="29"/>
      <c r="E39" s="29"/>
      <c r="F39" s="29"/>
      <c r="G39" s="30"/>
      <c r="H39" s="30"/>
      <c r="I39" s="55"/>
    </row>
    <row r="40" spans="1:9" ht="16.5" thickBot="1">
      <c r="A40" s="65" t="s">
        <v>36</v>
      </c>
      <c r="B40" s="66"/>
      <c r="C40" s="66"/>
      <c r="D40" s="66"/>
      <c r="E40" s="66"/>
      <c r="F40" s="66"/>
      <c r="G40" s="28">
        <f>G16+G35+G37</f>
        <v>8178451</v>
      </c>
      <c r="H40" s="28">
        <f>H16+H35+H37</f>
        <v>8048288</v>
      </c>
      <c r="I40" s="56">
        <f>I16+I35+I37</f>
        <v>8225354</v>
      </c>
    </row>
    <row r="41" spans="1:9" ht="12.75" customHeight="1">
      <c r="A41" s="16"/>
      <c r="B41" s="16"/>
      <c r="C41" s="16"/>
      <c r="D41" s="16"/>
      <c r="E41" s="16"/>
      <c r="F41" s="16"/>
      <c r="G41" s="6"/>
      <c r="H41" s="6"/>
      <c r="I41" s="6"/>
    </row>
    <row r="42" ht="12.75" customHeight="1" thickBot="1">
      <c r="A42" s="57"/>
    </row>
    <row r="43" spans="1:9" ht="16.5" thickBot="1">
      <c r="A43" s="65" t="s">
        <v>37</v>
      </c>
      <c r="B43" s="66"/>
      <c r="C43" s="66"/>
      <c r="D43" s="66"/>
      <c r="E43" s="66"/>
      <c r="F43" s="66"/>
      <c r="G43" s="28">
        <f>G12-G40</f>
        <v>0</v>
      </c>
      <c r="H43" s="28">
        <f>H12-H40</f>
        <v>0</v>
      </c>
      <c r="I43" s="28">
        <f>I12-I40</f>
        <v>0</v>
      </c>
    </row>
    <row r="44" spans="4:5" ht="8.25" customHeight="1">
      <c r="D44" s="7"/>
      <c r="E44" s="7"/>
    </row>
    <row r="45" spans="1:5" ht="12.75">
      <c r="A45" s="58" t="s">
        <v>45</v>
      </c>
      <c r="D45" s="7"/>
      <c r="E45" s="7"/>
    </row>
    <row r="46" spans="1:10" ht="63.75" customHeight="1">
      <c r="A46" s="76" t="s">
        <v>46</v>
      </c>
      <c r="B46" s="77"/>
      <c r="C46" s="77"/>
      <c r="D46" s="77"/>
      <c r="E46" s="77"/>
      <c r="F46" s="77"/>
      <c r="G46" s="77"/>
      <c r="H46" s="77"/>
      <c r="I46" s="77"/>
      <c r="J46" s="59"/>
    </row>
    <row r="47" spans="4:5" ht="12.75">
      <c r="D47" s="7"/>
      <c r="E47" s="7"/>
    </row>
    <row r="48" spans="1:4" ht="14.25">
      <c r="A48" s="60"/>
      <c r="D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4" spans="4:5" ht="12.75">
      <c r="D54" s="7"/>
      <c r="E54" s="7"/>
    </row>
    <row r="55" spans="4:5" ht="12.75">
      <c r="D55" s="7"/>
      <c r="E55" s="7"/>
    </row>
    <row r="57" spans="4:5" ht="12.75">
      <c r="D57" s="7"/>
      <c r="E57" s="7"/>
    </row>
  </sheetData>
  <mergeCells count="28">
    <mergeCell ref="A43:F43"/>
    <mergeCell ref="A46:I46"/>
    <mergeCell ref="B33:F33"/>
    <mergeCell ref="A35:F35"/>
    <mergeCell ref="A37:F37"/>
    <mergeCell ref="A40:F40"/>
    <mergeCell ref="B29:F29"/>
    <mergeCell ref="B30:F30"/>
    <mergeCell ref="B31:F31"/>
    <mergeCell ref="B32:F32"/>
    <mergeCell ref="B25:F25"/>
    <mergeCell ref="B26:F26"/>
    <mergeCell ref="B27:F27"/>
    <mergeCell ref="B28:F28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A4:F4"/>
    <mergeCell ref="A7:F7"/>
    <mergeCell ref="A9:F9"/>
    <mergeCell ref="A12:F12"/>
  </mergeCells>
  <printOptions/>
  <pageMargins left="0.75" right="0.75" top="1" bottom="1" header="0.4921259845" footer="0.492125984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2007-06-13T14:18:53Z</cp:lastPrinted>
  <dcterms:created xsi:type="dcterms:W3CDTF">2007-03-21T11:33:39Z</dcterms:created>
  <dcterms:modified xsi:type="dcterms:W3CDTF">2007-06-14T21:22:13Z</dcterms:modified>
  <cp:category/>
  <cp:version/>
  <cp:contentType/>
  <cp:contentStatus/>
</cp:coreProperties>
</file>