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K-13-2007-24, př. 5" sheetId="1" r:id="rId1"/>
  </sheets>
  <definedNames/>
  <calcPr fullCalcOnLoad="1"/>
</workbook>
</file>

<file path=xl/sharedStrings.xml><?xml version="1.0" encoding="utf-8"?>
<sst xmlns="http://schemas.openxmlformats.org/spreadsheetml/2006/main" count="186" uniqueCount="141">
  <si>
    <t>Přehled stavu provozních prostředků a krytí účtů peněžních fondů k 31. 12. 2006</t>
  </si>
  <si>
    <t>v tis. Kč</t>
  </si>
  <si>
    <t>Organizace §</t>
  </si>
  <si>
    <t>§ 3114</t>
  </si>
  <si>
    <t>Základní škola Ledeč nad Sázavou, Habrecká 378</t>
  </si>
  <si>
    <t>Základní škola, SPC a Školní družina, U Trojice 2104, Havlíčkův Brod</t>
  </si>
  <si>
    <t>Základní škola a MŠ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</si>
  <si>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</si>
  <si>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</si>
  <si>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</si>
  <si>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</si>
  <si>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</si>
  <si>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</si>
  <si>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</si>
  <si>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a Praktická škola Velké Meziříčí, Čechova 30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</si>
  <si>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</si>
  <si>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</si>
  <si>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</si>
  <si>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</si>
  <si>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Chotěboř, Hradební 529</t>
  </si>
  <si>
    <t>Základní škola Třebíč, 9. května 3</t>
  </si>
  <si>
    <t>Celkem § 3114</t>
  </si>
  <si>
    <t>§ 3121</t>
  </si>
  <si>
    <t>Havlíčkovo gymnázium, Havlíčkův Brod, Štáflova 2063</t>
  </si>
  <si>
    <t>Gymnázium Chotěboř, Jiráskova 637</t>
  </si>
  <si>
    <t>Gymnázium, SOŠ a VOŠ Ledeč nad Sázavou, Husovo nám. 1</t>
  </si>
  <si>
    <t>Gymnázium Jihlava, Jana Masaryka 1</t>
  </si>
  <si>
    <t xml:space="preserve">Gymnázium Otokara Březiny a SOŠ Telč, Hradecká 235 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</si>
  <si>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</si>
  <si>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</si>
  <si>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</si>
  <si>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</si>
  <si>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</si>
  <si>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Bystřice nad Pernštejnem, Nádražní 76</t>
  </si>
  <si>
    <t>Gymnázium V. Makovského se sport. třídami Nové Město na Moravě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</si>
  <si>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</si>
  <si>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</si>
  <si>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</si>
  <si>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</si>
  <si>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</si>
  <si>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</si>
  <si>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</si>
  <si>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</si>
  <si>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</si>
  <si>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</si>
  <si>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</si>
  <si>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</si>
  <si>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</si>
  <si>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</si>
  <si>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</si>
  <si>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</si>
  <si>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</si>
  <si>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</si>
  <si>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</si>
  <si>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</si>
  <si>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</si>
  <si>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</si>
  <si>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</si>
  <si>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</si>
  <si>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</si>
  <si>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Akademie - VOŠ, Gymnázium a SOŠ um.prům. Světlá nad Sázavou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</si>
  <si>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</si>
  <si>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</si>
  <si>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</si>
  <si>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</si>
  <si>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stavební Jihlava, Žižkova 50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</si>
  <si>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</si>
  <si>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</si>
  <si>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</si>
  <si>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</si>
  <si>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</si>
  <si>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odborná škola Nové Město na Moravě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</si>
  <si>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</si>
  <si>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</si>
  <si>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</si>
  <si>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</si>
  <si>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</si>
  <si>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</si>
  <si>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</si>
  <si>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</si>
  <si>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</si>
  <si>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</si>
  <si>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</si>
  <si>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</si>
  <si>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</si>
  <si>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</si>
  <si>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</si>
  <si>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</si>
  <si>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</si>
  <si>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</si>
  <si>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Domov mládeže a Školní jídelna Pelhřimov, Friedova 1464</t>
  </si>
  <si>
    <t>Celkem § 3147</t>
  </si>
  <si>
    <t>§ 3149</t>
  </si>
  <si>
    <t>Plavecká škola Jihlava, Rošického 6</t>
  </si>
  <si>
    <t>Plavecká škola, krytý bazén Hájek, Mládežnická 2, Třebíč</t>
  </si>
  <si>
    <t>Celkem § 3149</t>
  </si>
  <si>
    <t>§ 3150</t>
  </si>
  <si>
    <t xml:space="preserve">Vyšší odborná škola, Jihlava, Tolstého 16 </t>
  </si>
  <si>
    <t>Celkem § 3150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</si>
  <si>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</si>
  <si>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</si>
  <si>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</si>
  <si>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Jihlava, Masarykovo nám. 16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</si>
  <si>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</si>
  <si>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</si>
  <si>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</si>
  <si>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</si>
  <si>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</si>
  <si>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</si>
  <si>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DDM U Aleje, Havlíčkův Brod, Masarykova 2190 </t>
  </si>
  <si>
    <t xml:space="preserve">Junior - DDM, středisko volného času, Chotěboř, Tyršova 793 </t>
  </si>
  <si>
    <t xml:space="preserve">Centrum - DDM, Ledeč nad Sázavou, Husovo náměstí 242 </t>
  </si>
  <si>
    <t xml:space="preserve">DDM, Světlá nad Sázavou, Jelenova 102 </t>
  </si>
  <si>
    <t>DDM Jihlava, Brněnská 29</t>
  </si>
  <si>
    <t>DDM Hrádek Třebíč, Hrádek 964</t>
  </si>
  <si>
    <t xml:space="preserve">DDM, Bystřice nad Pernštejnem, Masarykovo náměstí 68 </t>
  </si>
  <si>
    <t xml:space="preserve">DDM,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</si>
  <si>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</si>
  <si>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</si>
  <si>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</si>
  <si>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</si>
  <si>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</si>
  <si>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</si>
  <si>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</si>
  <si>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</si>
  <si>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</si>
  <si>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</si>
  <si>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</si>
  <si>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</si>
  <si>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</si>
  <si>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r>
      <t xml:space="preserve">Odvětví: </t>
    </r>
    <r>
      <rPr>
        <b/>
        <sz val="10"/>
        <rFont val="Arial CE"/>
        <family val="2"/>
      </rPr>
      <t>školství</t>
    </r>
  </si>
  <si>
    <t xml:space="preserve">Fond odměn </t>
  </si>
  <si>
    <t xml:space="preserve">účetní stav </t>
  </si>
  <si>
    <t xml:space="preserve">krytí finančními prostředky </t>
  </si>
  <si>
    <t>rozdíl</t>
  </si>
  <si>
    <t>provozní prostředky včetně doplňkové činnosti</t>
  </si>
  <si>
    <t>Rezervní fond</t>
  </si>
  <si>
    <t>Investiční fond</t>
  </si>
  <si>
    <t>FKSP</t>
  </si>
  <si>
    <t xml:space="preserve">               počet stran: 3</t>
  </si>
  <si>
    <t xml:space="preserve">     RK-13-2007-24,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</si>
</sst>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19" applyFo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right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4" xfId="19" applyNumberFormat="1" applyFont="1" applyBorder="1" applyAlignment="1">
      <alignment horizontal="right" vertical="center" wrapText="1"/>
      <protection/>
    </xf>
    <xf numFmtId="3" fontId="1" fillId="0" borderId="5" xfId="19" applyNumberFormat="1" applyFont="1" applyBorder="1" applyAlignment="1">
      <alignment horizontal="right" vertical="center" wrapText="1"/>
      <protection/>
    </xf>
    <xf numFmtId="3" fontId="1" fillId="0" borderId="6" xfId="19" applyNumberFormat="1" applyFont="1" applyBorder="1" applyAlignment="1">
      <alignment horizontal="right" vertical="center" wrapText="1"/>
      <protection/>
    </xf>
    <xf numFmtId="3" fontId="1" fillId="0" borderId="5" xfId="19" applyNumberFormat="1" applyFont="1" applyBorder="1" applyAlignment="1">
      <alignment horizontal="right" vertical="center"/>
      <protection/>
    </xf>
    <xf numFmtId="0" fontId="4" fillId="0" borderId="7" xfId="0" applyFont="1" applyFill="1" applyBorder="1" applyAlignment="1">
      <alignment wrapText="1"/>
    </xf>
    <xf numFmtId="3" fontId="0" fillId="0" borderId="8" xfId="19" applyNumberFormat="1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horizontal="right" vertical="center" wrapText="1"/>
      <protection/>
    </xf>
    <xf numFmtId="3" fontId="0" fillId="0" borderId="10" xfId="19" applyNumberFormat="1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horizontal="right" vertical="center"/>
      <protection/>
    </xf>
    <xf numFmtId="0" fontId="4" fillId="0" borderId="11" xfId="0" applyFont="1" applyFill="1" applyBorder="1" applyAlignment="1">
      <alignment wrapText="1"/>
    </xf>
    <xf numFmtId="3" fontId="0" fillId="0" borderId="12" xfId="19" applyNumberFormat="1" applyFont="1" applyBorder="1" applyAlignment="1">
      <alignment horizontal="right" vertical="center" wrapText="1"/>
      <protection/>
    </xf>
    <xf numFmtId="3" fontId="0" fillId="0" borderId="13" xfId="19" applyNumberFormat="1" applyFont="1" applyBorder="1" applyAlignment="1">
      <alignment horizontal="right" vertical="center" wrapText="1"/>
      <protection/>
    </xf>
    <xf numFmtId="3" fontId="0" fillId="0" borderId="14" xfId="19" applyNumberFormat="1" applyFont="1" applyBorder="1" applyAlignment="1">
      <alignment horizontal="right" vertical="center" wrapText="1"/>
      <protection/>
    </xf>
    <xf numFmtId="3" fontId="0" fillId="0" borderId="13" xfId="19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3" fontId="1" fillId="0" borderId="15" xfId="19" applyNumberFormat="1" applyFont="1" applyBorder="1" applyAlignment="1">
      <alignment horizontal="right" vertical="center" wrapText="1"/>
      <protection/>
    </xf>
    <xf numFmtId="3" fontId="1" fillId="0" borderId="16" xfId="19" applyNumberFormat="1" applyFont="1" applyBorder="1" applyAlignment="1">
      <alignment horizontal="right" vertical="center" wrapText="1"/>
      <protection/>
    </xf>
    <xf numFmtId="3" fontId="1" fillId="0" borderId="17" xfId="19" applyNumberFormat="1" applyFont="1" applyBorder="1" applyAlignment="1">
      <alignment horizontal="right" vertical="center" wrapText="1"/>
      <protection/>
    </xf>
    <xf numFmtId="3" fontId="1" fillId="0" borderId="16" xfId="19" applyNumberFormat="1" applyFont="1" applyBorder="1" applyAlignment="1">
      <alignment horizontal="right" vertical="center"/>
      <protection/>
    </xf>
    <xf numFmtId="3" fontId="0" fillId="0" borderId="18" xfId="19" applyNumberFormat="1" applyFont="1" applyBorder="1" applyAlignment="1">
      <alignment horizontal="right" vertical="center" wrapText="1"/>
      <protection/>
    </xf>
    <xf numFmtId="3" fontId="0" fillId="0" borderId="19" xfId="19" applyNumberFormat="1" applyFont="1" applyBorder="1" applyAlignment="1">
      <alignment horizontal="right" vertical="center" wrapText="1"/>
      <protection/>
    </xf>
    <xf numFmtId="3" fontId="0" fillId="0" borderId="20" xfId="19" applyNumberFormat="1" applyFont="1" applyBorder="1" applyAlignment="1">
      <alignment horizontal="right" vertical="center" wrapText="1"/>
      <protection/>
    </xf>
    <xf numFmtId="3" fontId="0" fillId="0" borderId="19" xfId="19" applyNumberFormat="1" applyFont="1" applyBorder="1" applyAlignment="1">
      <alignment horizontal="right" vertical="center"/>
      <protection/>
    </xf>
    <xf numFmtId="3" fontId="0" fillId="0" borderId="8" xfId="19" applyNumberFormat="1" applyFont="1" applyBorder="1" applyAlignment="1">
      <alignment horizontal="right"/>
      <protection/>
    </xf>
    <xf numFmtId="3" fontId="0" fillId="0" borderId="9" xfId="19" applyNumberFormat="1" applyFont="1" applyBorder="1" applyAlignment="1">
      <alignment horizontal="right"/>
      <protection/>
    </xf>
    <xf numFmtId="3" fontId="0" fillId="0" borderId="10" xfId="19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8" xfId="19" applyFont="1" applyBorder="1" applyAlignment="1">
      <alignment horizontal="right" vertical="center" wrapText="1"/>
      <protection/>
    </xf>
    <xf numFmtId="0" fontId="0" fillId="0" borderId="9" xfId="19" applyFont="1" applyBorder="1" applyAlignment="1">
      <alignment horizontal="right" vertical="center" wrapText="1"/>
      <protection/>
    </xf>
    <xf numFmtId="0" fontId="0" fillId="0" borderId="10" xfId="19" applyFont="1" applyBorder="1" applyAlignment="1">
      <alignment horizontal="right" vertical="center" wrapText="1"/>
      <protection/>
    </xf>
    <xf numFmtId="0" fontId="0" fillId="0" borderId="9" xfId="19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19" applyNumberFormat="1" applyFont="1" applyBorder="1" applyAlignment="1">
      <alignment horizontal="right" vertical="center" wrapText="1"/>
      <protection/>
    </xf>
    <xf numFmtId="3" fontId="1" fillId="0" borderId="0" xfId="19" applyNumberFormat="1" applyFont="1" applyBorder="1" applyAlignment="1">
      <alignment horizontal="right" vertical="center"/>
      <protection/>
    </xf>
    <xf numFmtId="0" fontId="1" fillId="0" borderId="21" xfId="19" applyFont="1" applyBorder="1" applyAlignment="1">
      <alignment horizontal="center" vertical="center" wrapText="1"/>
      <protection/>
    </xf>
    <xf numFmtId="0" fontId="1" fillId="0" borderId="16" xfId="19" applyFont="1" applyBorder="1" applyAlignment="1">
      <alignment horizontal="center" vertical="center" wrapText="1"/>
      <protection/>
    </xf>
    <xf numFmtId="0" fontId="1" fillId="0" borderId="17" xfId="19" applyFont="1" applyBorder="1" applyAlignment="1">
      <alignment horizontal="center" vertical="center" wrapText="1"/>
      <protection/>
    </xf>
    <xf numFmtId="0" fontId="1" fillId="0" borderId="15" xfId="19" applyFont="1" applyBorder="1" applyAlignment="1">
      <alignment horizontal="center" vertical="center" wrapText="1"/>
      <protection/>
    </xf>
    <xf numFmtId="1" fontId="0" fillId="0" borderId="8" xfId="19" applyNumberFormat="1" applyFont="1" applyBorder="1" applyAlignment="1">
      <alignment horizontal="right" vertical="justify" wrapText="1"/>
      <protection/>
    </xf>
    <xf numFmtId="1" fontId="0" fillId="0" borderId="9" xfId="19" applyNumberFormat="1" applyFont="1" applyBorder="1" applyAlignment="1">
      <alignment horizontal="right" vertical="justify" wrapText="1"/>
      <protection/>
    </xf>
    <xf numFmtId="1" fontId="0" fillId="0" borderId="10" xfId="19" applyNumberFormat="1" applyFont="1" applyBorder="1" applyAlignment="1">
      <alignment horizontal="right" vertical="justify" wrapText="1"/>
      <protection/>
    </xf>
    <xf numFmtId="3" fontId="1" fillId="0" borderId="15" xfId="19" applyNumberFormat="1" applyFont="1" applyFill="1" applyBorder="1" applyAlignment="1">
      <alignment horizontal="right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1" fillId="0" borderId="18" xfId="19" applyNumberFormat="1" applyFont="1" applyBorder="1" applyAlignment="1">
      <alignment horizontal="right" vertical="center" wrapText="1"/>
      <protection/>
    </xf>
    <xf numFmtId="3" fontId="1" fillId="0" borderId="19" xfId="19" applyNumberFormat="1" applyFont="1" applyBorder="1" applyAlignment="1">
      <alignment horizontal="right" vertical="center" wrapText="1"/>
      <protection/>
    </xf>
    <xf numFmtId="3" fontId="1" fillId="0" borderId="20" xfId="19" applyNumberFormat="1" applyFont="1" applyBorder="1" applyAlignment="1">
      <alignment horizontal="right" vertical="center" wrapText="1"/>
      <protection/>
    </xf>
    <xf numFmtId="3" fontId="1" fillId="0" borderId="19" xfId="19" applyNumberFormat="1" applyFont="1" applyBorder="1" applyAlignment="1">
      <alignment horizontal="right" vertical="center"/>
      <protection/>
    </xf>
    <xf numFmtId="0" fontId="4" fillId="0" borderId="11" xfId="0" applyFont="1" applyFill="1" applyBorder="1" applyAlignment="1">
      <alignment/>
    </xf>
    <xf numFmtId="3" fontId="0" fillId="0" borderId="12" xfId="19" applyNumberFormat="1" applyFont="1" applyBorder="1" applyAlignment="1">
      <alignment horizontal="right"/>
      <protection/>
    </xf>
    <xf numFmtId="3" fontId="0" fillId="0" borderId="13" xfId="19" applyNumberFormat="1" applyFont="1" applyBorder="1" applyAlignment="1">
      <alignment horizontal="right"/>
      <protection/>
    </xf>
    <xf numFmtId="3" fontId="0" fillId="0" borderId="14" xfId="19" applyNumberFormat="1" applyFont="1" applyBorder="1" applyAlignment="1">
      <alignment horizontal="right"/>
      <protection/>
    </xf>
    <xf numFmtId="3" fontId="1" fillId="0" borderId="15" xfId="19" applyNumberFormat="1" applyFont="1" applyBorder="1" applyAlignment="1">
      <alignment horizontal="right"/>
      <protection/>
    </xf>
    <xf numFmtId="3" fontId="1" fillId="0" borderId="16" xfId="19" applyNumberFormat="1" applyFont="1" applyBorder="1" applyAlignment="1">
      <alignment horizontal="right"/>
      <protection/>
    </xf>
    <xf numFmtId="3" fontId="1" fillId="0" borderId="17" xfId="19" applyNumberFormat="1" applyFont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8" xfId="19" applyNumberFormat="1" applyFont="1" applyBorder="1" applyAlignment="1">
      <alignment horizontal="right"/>
      <protection/>
    </xf>
    <xf numFmtId="3" fontId="0" fillId="0" borderId="19" xfId="19" applyNumberFormat="1" applyFont="1" applyBorder="1" applyAlignment="1">
      <alignment horizontal="right"/>
      <protection/>
    </xf>
    <xf numFmtId="3" fontId="0" fillId="0" borderId="20" xfId="19" applyNumberFormat="1" applyFont="1" applyBorder="1" applyAlignment="1">
      <alignment horizontal="right"/>
      <protection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7" xfId="19" applyNumberFormat="1" applyFont="1" applyBorder="1" applyAlignment="1">
      <alignment horizontal="right" vertical="center" wrapText="1"/>
      <protection/>
    </xf>
    <xf numFmtId="3" fontId="0" fillId="0" borderId="7" xfId="19" applyNumberFormat="1" applyFont="1" applyBorder="1" applyAlignment="1">
      <alignment horizontal="right"/>
      <protection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3" fontId="0" fillId="0" borderId="28" xfId="19" applyNumberFormat="1" applyFont="1" applyBorder="1" applyAlignment="1">
      <alignment horizontal="right" vertical="center" wrapText="1"/>
      <protection/>
    </xf>
    <xf numFmtId="3" fontId="0" fillId="0" borderId="29" xfId="19" applyNumberFormat="1" applyFont="1" applyBorder="1" applyAlignment="1">
      <alignment horizontal="right" vertical="center" wrapText="1"/>
      <protection/>
    </xf>
    <xf numFmtId="3" fontId="0" fillId="0" borderId="30" xfId="19" applyNumberFormat="1" applyFont="1" applyBorder="1" applyAlignment="1">
      <alignment horizontal="right" vertical="center" wrapText="1"/>
      <protection/>
    </xf>
    <xf numFmtId="3" fontId="0" fillId="0" borderId="29" xfId="19" applyNumberFormat="1" applyFont="1" applyBorder="1" applyAlignment="1">
      <alignment horizontal="right" vertical="center"/>
      <protection/>
    </xf>
    <xf numFmtId="3" fontId="0" fillId="0" borderId="31" xfId="19" applyNumberFormat="1" applyFont="1" applyFill="1" applyBorder="1" applyAlignment="1">
      <alignment horizontal="right" vertical="center" wrapText="1"/>
      <protection/>
    </xf>
    <xf numFmtId="3" fontId="0" fillId="0" borderId="11" xfId="19" applyNumberFormat="1" applyFont="1" applyBorder="1" applyAlignment="1">
      <alignment horizontal="right" vertical="center" wrapText="1"/>
      <protection/>
    </xf>
    <xf numFmtId="3" fontId="1" fillId="0" borderId="23" xfId="19" applyNumberFormat="1" applyFont="1" applyBorder="1" applyAlignment="1">
      <alignment horizontal="right" vertical="center" wrapText="1"/>
      <protection/>
    </xf>
    <xf numFmtId="3" fontId="1" fillId="0" borderId="21" xfId="19" applyNumberFormat="1" applyFont="1" applyBorder="1" applyAlignment="1">
      <alignment horizontal="right" vertical="center" wrapText="1"/>
      <protection/>
    </xf>
    <xf numFmtId="3" fontId="0" fillId="0" borderId="32" xfId="19" applyNumberFormat="1" applyFont="1" applyBorder="1" applyAlignment="1">
      <alignment horizontal="right" vertical="center" wrapText="1"/>
      <protection/>
    </xf>
    <xf numFmtId="3" fontId="0" fillId="0" borderId="33" xfId="19" applyNumberFormat="1" applyFont="1" applyBorder="1" applyAlignment="1">
      <alignment horizontal="right" vertical="center" wrapText="1"/>
      <protection/>
    </xf>
    <xf numFmtId="3" fontId="0" fillId="0" borderId="22" xfId="19" applyNumberFormat="1" applyFont="1" applyBorder="1" applyAlignment="1">
      <alignment horizontal="right" vertical="center" wrapText="1"/>
      <protection/>
    </xf>
    <xf numFmtId="3" fontId="0" fillId="0" borderId="34" xfId="19" applyNumberFormat="1" applyFont="1" applyBorder="1" applyAlignment="1">
      <alignment horizontal="right" vertical="center" wrapText="1"/>
      <protection/>
    </xf>
    <xf numFmtId="3" fontId="0" fillId="0" borderId="7" xfId="19" applyNumberFormat="1" applyFont="1" applyFill="1" applyBorder="1" applyAlignment="1">
      <alignment horizontal="right" vertical="center" wrapText="1"/>
      <protection/>
    </xf>
    <xf numFmtId="3" fontId="0" fillId="0" borderId="34" xfId="19" applyNumberFormat="1" applyFont="1" applyBorder="1" applyAlignment="1">
      <alignment horizontal="right"/>
      <protection/>
    </xf>
    <xf numFmtId="3" fontId="0" fillId="0" borderId="8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34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3" fontId="0" fillId="0" borderId="35" xfId="19" applyNumberFormat="1" applyFont="1" applyBorder="1" applyAlignment="1">
      <alignment horizontal="right" vertical="center" wrapText="1"/>
      <protection/>
    </xf>
    <xf numFmtId="3" fontId="0" fillId="0" borderId="31" xfId="19" applyNumberFormat="1" applyFont="1" applyBorder="1" applyAlignment="1">
      <alignment horizontal="right" vertical="center" wrapText="1"/>
      <protection/>
    </xf>
    <xf numFmtId="3" fontId="1" fillId="0" borderId="0" xfId="0" applyNumberFormat="1" applyFont="1" applyBorder="1" applyAlignment="1">
      <alignment/>
    </xf>
    <xf numFmtId="0" fontId="7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3" fontId="1" fillId="0" borderId="33" xfId="19" applyNumberFormat="1" applyFont="1" applyBorder="1" applyAlignment="1">
      <alignment horizontal="right" vertical="center" wrapText="1"/>
      <protection/>
    </xf>
    <xf numFmtId="0" fontId="0" fillId="0" borderId="7" xfId="19" applyFont="1" applyBorder="1" applyAlignment="1">
      <alignment horizontal="right" vertical="center" wrapText="1"/>
      <protection/>
    </xf>
    <xf numFmtId="3" fontId="1" fillId="2" borderId="15" xfId="19" applyNumberFormat="1" applyFont="1" applyFill="1" applyBorder="1" applyAlignment="1">
      <alignment horizontal="right"/>
      <protection/>
    </xf>
    <xf numFmtId="3" fontId="1" fillId="2" borderId="16" xfId="19" applyNumberFormat="1" applyFont="1" applyFill="1" applyBorder="1" applyAlignment="1">
      <alignment horizontal="right"/>
      <protection/>
    </xf>
    <xf numFmtId="3" fontId="1" fillId="2" borderId="17" xfId="19" applyNumberFormat="1" applyFont="1" applyFill="1" applyBorder="1" applyAlignment="1">
      <alignment horizontal="right"/>
      <protection/>
    </xf>
    <xf numFmtId="3" fontId="1" fillId="0" borderId="22" xfId="19" applyNumberFormat="1" applyFont="1" applyBorder="1" applyAlignment="1">
      <alignment horizontal="right" vertical="center" wrapText="1"/>
      <protection/>
    </xf>
    <xf numFmtId="3" fontId="0" fillId="0" borderId="11" xfId="19" applyNumberFormat="1" applyFont="1" applyBorder="1" applyAlignment="1">
      <alignment horizontal="right"/>
      <protection/>
    </xf>
    <xf numFmtId="3" fontId="1" fillId="0" borderId="23" xfId="19" applyNumberFormat="1" applyFont="1" applyBorder="1" applyAlignment="1">
      <alignment horizontal="right"/>
      <protection/>
    </xf>
    <xf numFmtId="3" fontId="1" fillId="0" borderId="22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22" xfId="19" applyNumberFormat="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2" borderId="23" xfId="19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0" xfId="19" applyFont="1" applyFill="1">
      <alignment/>
      <protection/>
    </xf>
    <xf numFmtId="0" fontId="2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23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1" fillId="0" borderId="36" xfId="19" applyNumberFormat="1" applyFont="1" applyBorder="1" applyAlignment="1">
      <alignment horizontal="right" vertical="center" wrapText="1"/>
      <protection/>
    </xf>
    <xf numFmtId="3" fontId="1" fillId="0" borderId="37" xfId="19" applyNumberFormat="1" applyFont="1" applyBorder="1" applyAlignment="1">
      <alignment horizontal="right" vertical="center" wrapText="1"/>
      <protection/>
    </xf>
    <xf numFmtId="3" fontId="1" fillId="0" borderId="38" xfId="19" applyNumberFormat="1" applyFont="1" applyBorder="1" applyAlignment="1">
      <alignment horizontal="right" vertical="center" wrapText="1"/>
      <protection/>
    </xf>
    <xf numFmtId="0" fontId="1" fillId="0" borderId="36" xfId="19" applyFont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19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1" fillId="0" borderId="27" xfId="19" applyFont="1" applyFill="1" applyBorder="1" applyAlignment="1">
      <alignment horizontal="center" vertical="center"/>
      <protection/>
    </xf>
    <xf numFmtId="0" fontId="0" fillId="0" borderId="39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19" applyFont="1" applyAlignme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1" ySplit="6" topLeftCell="H1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9" sqref="A159"/>
    </sheetView>
  </sheetViews>
  <sheetFormatPr defaultColWidth="9.00390625" defaultRowHeight="12.75"/>
  <cols>
    <col min="1" max="1" width="62.125" style="138" customWidth="1"/>
    <col min="2" max="13" width="10.25390625" style="0" customWidth="1"/>
    <col min="14" max="14" width="10.75390625" style="0" customWidth="1"/>
  </cols>
  <sheetData>
    <row r="1" spans="13:15" ht="12.75">
      <c r="M1" s="159" t="s">
        <v>140</v>
      </c>
      <c r="N1" s="160"/>
      <c r="O1" s="160"/>
    </row>
    <row r="2" spans="1:15" s="3" customFormat="1" ht="14.25" customHeight="1">
      <c r="A2" s="139" t="s">
        <v>0</v>
      </c>
      <c r="B2" s="122"/>
      <c r="C2" s="123"/>
      <c r="D2" s="2"/>
      <c r="E2" s="1"/>
      <c r="F2" s="1"/>
      <c r="G2" s="1"/>
      <c r="H2" s="1"/>
      <c r="I2" s="1"/>
      <c r="J2" s="1"/>
      <c r="K2" s="1"/>
      <c r="L2" s="1"/>
      <c r="M2" s="161" t="s">
        <v>139</v>
      </c>
      <c r="N2" s="160"/>
      <c r="O2" s="160"/>
    </row>
    <row r="3" spans="1:14" s="3" customFormat="1" ht="12.75" customHeight="1">
      <c r="A3" s="140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 thickBot="1">
      <c r="A4" s="141" t="s">
        <v>130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1</v>
      </c>
    </row>
    <row r="5" spans="1:14" ht="16.5" customHeight="1" thickBot="1">
      <c r="A5" s="157" t="s">
        <v>2</v>
      </c>
      <c r="B5" s="152" t="s">
        <v>131</v>
      </c>
      <c r="C5" s="153"/>
      <c r="D5" s="154"/>
      <c r="E5" s="152" t="s">
        <v>136</v>
      </c>
      <c r="F5" s="153"/>
      <c r="G5" s="154"/>
      <c r="H5" s="152" t="s">
        <v>137</v>
      </c>
      <c r="I5" s="153"/>
      <c r="J5" s="154"/>
      <c r="K5" s="152" t="s">
        <v>138</v>
      </c>
      <c r="L5" s="153"/>
      <c r="M5" s="154"/>
      <c r="N5" s="155" t="s">
        <v>135</v>
      </c>
    </row>
    <row r="6" spans="1:14" s="10" customFormat="1" ht="64.5" customHeight="1" thickBot="1">
      <c r="A6" s="158"/>
      <c r="B6" s="7" t="s">
        <v>132</v>
      </c>
      <c r="C6" s="8" t="s">
        <v>133</v>
      </c>
      <c r="D6" s="9" t="s">
        <v>134</v>
      </c>
      <c r="E6" s="7" t="s">
        <v>132</v>
      </c>
      <c r="F6" s="8" t="s">
        <v>133</v>
      </c>
      <c r="G6" s="9" t="s">
        <v>134</v>
      </c>
      <c r="H6" s="7" t="s">
        <v>132</v>
      </c>
      <c r="I6" s="8" t="s">
        <v>133</v>
      </c>
      <c r="J6" s="9" t="s">
        <v>134</v>
      </c>
      <c r="K6" s="7" t="s">
        <v>132</v>
      </c>
      <c r="L6" s="8" t="s">
        <v>133</v>
      </c>
      <c r="M6" s="9" t="s">
        <v>134</v>
      </c>
      <c r="N6" s="156"/>
    </row>
    <row r="7" spans="1:14" s="10" customFormat="1" ht="12.75" customHeight="1">
      <c r="A7" s="142" t="s">
        <v>3</v>
      </c>
      <c r="B7" s="11"/>
      <c r="C7" s="12"/>
      <c r="D7" s="13"/>
      <c r="E7" s="11"/>
      <c r="F7" s="12"/>
      <c r="G7" s="13"/>
      <c r="H7" s="11"/>
      <c r="I7" s="12"/>
      <c r="J7" s="13"/>
      <c r="K7" s="11"/>
      <c r="L7" s="14"/>
      <c r="M7" s="13"/>
      <c r="N7" s="124"/>
    </row>
    <row r="8" spans="1:14" s="10" customFormat="1" ht="12.75" customHeight="1">
      <c r="A8" s="15" t="s">
        <v>4</v>
      </c>
      <c r="B8" s="16">
        <v>14</v>
      </c>
      <c r="C8" s="17">
        <v>14</v>
      </c>
      <c r="D8" s="18">
        <v>0</v>
      </c>
      <c r="E8" s="16">
        <v>39</v>
      </c>
      <c r="F8" s="17">
        <v>39</v>
      </c>
      <c r="G8" s="18">
        <v>0</v>
      </c>
      <c r="H8" s="16">
        <v>32</v>
      </c>
      <c r="I8" s="17">
        <v>32</v>
      </c>
      <c r="J8" s="18">
        <v>0</v>
      </c>
      <c r="K8" s="16">
        <v>35</v>
      </c>
      <c r="L8" s="19">
        <v>36</v>
      </c>
      <c r="M8" s="18">
        <v>1</v>
      </c>
      <c r="N8" s="94">
        <v>398</v>
      </c>
    </row>
    <row r="9" spans="1:14" s="10" customFormat="1" ht="12.75" customHeight="1">
      <c r="A9" s="15" t="s">
        <v>5</v>
      </c>
      <c r="B9" s="16">
        <v>0</v>
      </c>
      <c r="C9" s="17">
        <v>0</v>
      </c>
      <c r="D9" s="18">
        <v>0</v>
      </c>
      <c r="E9" s="16">
        <v>140</v>
      </c>
      <c r="F9" s="17">
        <v>140</v>
      </c>
      <c r="G9" s="18">
        <v>0</v>
      </c>
      <c r="H9" s="16">
        <v>73</v>
      </c>
      <c r="I9" s="17">
        <v>73</v>
      </c>
      <c r="J9" s="18">
        <v>0</v>
      </c>
      <c r="K9" s="16">
        <v>35</v>
      </c>
      <c r="L9" s="19">
        <v>31</v>
      </c>
      <c r="M9" s="18">
        <v>-4</v>
      </c>
      <c r="N9" s="94">
        <v>757</v>
      </c>
    </row>
    <row r="10" spans="1:14" s="10" customFormat="1" ht="12.75" customHeight="1">
      <c r="A10" s="15" t="s">
        <v>6</v>
      </c>
      <c r="B10" s="16">
        <v>0</v>
      </c>
      <c r="C10" s="17">
        <v>0</v>
      </c>
      <c r="D10" s="18">
        <v>0</v>
      </c>
      <c r="E10" s="16">
        <v>3</v>
      </c>
      <c r="F10" s="17">
        <v>3</v>
      </c>
      <c r="G10" s="18">
        <v>0</v>
      </c>
      <c r="H10" s="16">
        <v>70</v>
      </c>
      <c r="I10" s="17">
        <v>70</v>
      </c>
      <c r="J10" s="18">
        <v>0</v>
      </c>
      <c r="K10" s="16">
        <v>91</v>
      </c>
      <c r="L10" s="19">
        <v>87</v>
      </c>
      <c r="M10" s="18">
        <v>-4</v>
      </c>
      <c r="N10" s="94">
        <v>767</v>
      </c>
    </row>
    <row r="11" spans="1:14" s="10" customFormat="1" ht="12.75" customHeight="1">
      <c r="A11" s="15" t="s">
        <v>7</v>
      </c>
      <c r="B11" s="16">
        <v>0</v>
      </c>
      <c r="C11" s="17">
        <v>0</v>
      </c>
      <c r="D11" s="18">
        <v>0</v>
      </c>
      <c r="E11" s="16">
        <v>1</v>
      </c>
      <c r="F11" s="17">
        <v>1</v>
      </c>
      <c r="G11" s="18">
        <v>0</v>
      </c>
      <c r="H11" s="16">
        <v>15</v>
      </c>
      <c r="I11" s="17">
        <v>15</v>
      </c>
      <c r="J11" s="18">
        <v>0</v>
      </c>
      <c r="K11" s="16">
        <v>102</v>
      </c>
      <c r="L11" s="19">
        <v>91</v>
      </c>
      <c r="M11" s="18">
        <v>-11</v>
      </c>
      <c r="N11" s="94">
        <v>777</v>
      </c>
    </row>
    <row r="12" spans="1:14" s="10" customFormat="1" ht="12.75" customHeight="1">
      <c r="A12" s="15" t="s">
        <v>8</v>
      </c>
      <c r="B12" s="16">
        <v>0</v>
      </c>
      <c r="C12" s="17">
        <v>0</v>
      </c>
      <c r="D12" s="18">
        <v>0</v>
      </c>
      <c r="E12" s="16">
        <v>34</v>
      </c>
      <c r="F12" s="17">
        <v>34</v>
      </c>
      <c r="G12" s="18">
        <v>0</v>
      </c>
      <c r="H12" s="16">
        <v>0</v>
      </c>
      <c r="I12" s="17">
        <v>0</v>
      </c>
      <c r="J12" s="18">
        <v>0</v>
      </c>
      <c r="K12" s="16">
        <v>62</v>
      </c>
      <c r="L12" s="19">
        <v>56</v>
      </c>
      <c r="M12" s="18">
        <v>-6</v>
      </c>
      <c r="N12" s="94">
        <v>379</v>
      </c>
    </row>
    <row r="13" spans="1:14" s="10" customFormat="1" ht="12.75" customHeight="1">
      <c r="A13" s="15" t="s">
        <v>9</v>
      </c>
      <c r="B13" s="16">
        <v>0</v>
      </c>
      <c r="C13" s="17">
        <v>0</v>
      </c>
      <c r="D13" s="18">
        <v>0</v>
      </c>
      <c r="E13" s="16">
        <v>16</v>
      </c>
      <c r="F13" s="17">
        <v>16</v>
      </c>
      <c r="G13" s="18">
        <v>0</v>
      </c>
      <c r="H13" s="16">
        <v>0</v>
      </c>
      <c r="I13" s="17">
        <v>0</v>
      </c>
      <c r="J13" s="18">
        <v>0</v>
      </c>
      <c r="K13" s="16">
        <v>28</v>
      </c>
      <c r="L13" s="19">
        <v>24</v>
      </c>
      <c r="M13" s="18">
        <v>-4</v>
      </c>
      <c r="N13" s="94">
        <v>290</v>
      </c>
    </row>
    <row r="14" spans="1:14" s="10" customFormat="1" ht="12.75" customHeight="1">
      <c r="A14" s="15" t="s">
        <v>10</v>
      </c>
      <c r="B14" s="16">
        <v>33</v>
      </c>
      <c r="C14" s="17">
        <v>33</v>
      </c>
      <c r="D14" s="18">
        <v>0</v>
      </c>
      <c r="E14" s="16">
        <v>31</v>
      </c>
      <c r="F14" s="17">
        <v>31</v>
      </c>
      <c r="G14" s="18">
        <v>0</v>
      </c>
      <c r="H14" s="16">
        <v>0</v>
      </c>
      <c r="I14" s="17">
        <v>0</v>
      </c>
      <c r="J14" s="18">
        <v>0</v>
      </c>
      <c r="K14" s="16">
        <v>35</v>
      </c>
      <c r="L14" s="19">
        <v>32</v>
      </c>
      <c r="M14" s="18">
        <v>-3</v>
      </c>
      <c r="N14" s="94">
        <v>243</v>
      </c>
    </row>
    <row r="15" spans="1:14" s="10" customFormat="1" ht="12.75" customHeight="1">
      <c r="A15" s="15" t="s">
        <v>11</v>
      </c>
      <c r="B15" s="16">
        <v>0</v>
      </c>
      <c r="C15" s="17">
        <v>0</v>
      </c>
      <c r="D15" s="18">
        <v>0</v>
      </c>
      <c r="E15" s="16">
        <v>1</v>
      </c>
      <c r="F15" s="17">
        <v>1</v>
      </c>
      <c r="G15" s="18">
        <v>0</v>
      </c>
      <c r="H15" s="16">
        <v>12</v>
      </c>
      <c r="I15" s="17">
        <v>12</v>
      </c>
      <c r="J15" s="18">
        <v>0</v>
      </c>
      <c r="K15" s="16">
        <v>58</v>
      </c>
      <c r="L15" s="19">
        <v>61</v>
      </c>
      <c r="M15" s="18">
        <v>3</v>
      </c>
      <c r="N15" s="94">
        <v>899</v>
      </c>
    </row>
    <row r="16" spans="1:14" s="10" customFormat="1" ht="12.75" customHeight="1">
      <c r="A16" s="15" t="s">
        <v>12</v>
      </c>
      <c r="B16" s="16">
        <v>0</v>
      </c>
      <c r="C16" s="17">
        <v>0</v>
      </c>
      <c r="D16" s="18">
        <v>0</v>
      </c>
      <c r="E16" s="16">
        <v>53</v>
      </c>
      <c r="F16" s="17">
        <v>53</v>
      </c>
      <c r="G16" s="18">
        <v>0</v>
      </c>
      <c r="H16" s="16">
        <v>13</v>
      </c>
      <c r="I16" s="17">
        <v>13</v>
      </c>
      <c r="J16" s="18">
        <v>0</v>
      </c>
      <c r="K16" s="16">
        <v>74</v>
      </c>
      <c r="L16" s="19">
        <v>60</v>
      </c>
      <c r="M16" s="18">
        <v>-14</v>
      </c>
      <c r="N16" s="94">
        <v>1041</v>
      </c>
    </row>
    <row r="17" spans="1:14" s="10" customFormat="1" ht="12.75" customHeight="1">
      <c r="A17" s="15" t="s">
        <v>13</v>
      </c>
      <c r="B17" s="16">
        <v>1</v>
      </c>
      <c r="C17" s="17">
        <v>1</v>
      </c>
      <c r="D17" s="18">
        <v>0</v>
      </c>
      <c r="E17" s="16">
        <v>40</v>
      </c>
      <c r="F17" s="17">
        <v>40</v>
      </c>
      <c r="G17" s="18">
        <v>0</v>
      </c>
      <c r="H17" s="16">
        <v>111</v>
      </c>
      <c r="I17" s="17">
        <v>111</v>
      </c>
      <c r="J17" s="18">
        <v>0</v>
      </c>
      <c r="K17" s="16">
        <v>2</v>
      </c>
      <c r="L17" s="19">
        <v>2</v>
      </c>
      <c r="M17" s="18">
        <v>0</v>
      </c>
      <c r="N17" s="94">
        <v>727</v>
      </c>
    </row>
    <row r="18" spans="1:14" s="10" customFormat="1" ht="12.75" customHeight="1">
      <c r="A18" s="15" t="s">
        <v>14</v>
      </c>
      <c r="B18" s="16">
        <v>0</v>
      </c>
      <c r="C18" s="17">
        <v>0</v>
      </c>
      <c r="D18" s="18">
        <v>0</v>
      </c>
      <c r="E18" s="16">
        <v>10</v>
      </c>
      <c r="F18" s="17">
        <v>10</v>
      </c>
      <c r="G18" s="18">
        <v>0</v>
      </c>
      <c r="H18" s="16">
        <v>8</v>
      </c>
      <c r="I18" s="17">
        <v>8</v>
      </c>
      <c r="J18" s="18">
        <v>0</v>
      </c>
      <c r="K18" s="16">
        <v>11</v>
      </c>
      <c r="L18" s="19">
        <v>14</v>
      </c>
      <c r="M18" s="18">
        <v>3</v>
      </c>
      <c r="N18" s="94">
        <v>675</v>
      </c>
    </row>
    <row r="19" spans="1:14" s="10" customFormat="1" ht="12.75" customHeight="1">
      <c r="A19" s="15" t="s">
        <v>15</v>
      </c>
      <c r="B19" s="16">
        <v>23</v>
      </c>
      <c r="C19" s="17">
        <v>23</v>
      </c>
      <c r="D19" s="18">
        <v>0</v>
      </c>
      <c r="E19" s="16">
        <v>168</v>
      </c>
      <c r="F19" s="17">
        <v>168</v>
      </c>
      <c r="G19" s="18">
        <v>0</v>
      </c>
      <c r="H19" s="16">
        <v>23</v>
      </c>
      <c r="I19" s="17">
        <v>23</v>
      </c>
      <c r="J19" s="18">
        <v>0</v>
      </c>
      <c r="K19" s="16">
        <v>28</v>
      </c>
      <c r="L19" s="19">
        <v>28</v>
      </c>
      <c r="M19" s="18">
        <v>0</v>
      </c>
      <c r="N19" s="94">
        <v>490</v>
      </c>
    </row>
    <row r="20" spans="1:14" s="10" customFormat="1" ht="12.75" customHeight="1">
      <c r="A20" s="15" t="s">
        <v>16</v>
      </c>
      <c r="B20" s="16">
        <v>6</v>
      </c>
      <c r="C20" s="17">
        <v>6</v>
      </c>
      <c r="D20" s="18">
        <v>0</v>
      </c>
      <c r="E20" s="16">
        <v>0</v>
      </c>
      <c r="F20" s="17">
        <v>0</v>
      </c>
      <c r="G20" s="18">
        <v>0</v>
      </c>
      <c r="H20" s="16">
        <v>263</v>
      </c>
      <c r="I20" s="17">
        <v>263</v>
      </c>
      <c r="J20" s="18">
        <v>0</v>
      </c>
      <c r="K20" s="16">
        <v>21</v>
      </c>
      <c r="L20" s="19">
        <v>26</v>
      </c>
      <c r="M20" s="18">
        <v>5</v>
      </c>
      <c r="N20" s="94">
        <v>358</v>
      </c>
    </row>
    <row r="21" spans="1:14" s="10" customFormat="1" ht="12.75" customHeight="1">
      <c r="A21" s="15" t="s">
        <v>17</v>
      </c>
      <c r="B21" s="16">
        <v>0</v>
      </c>
      <c r="C21" s="17">
        <v>0</v>
      </c>
      <c r="D21" s="18">
        <v>0</v>
      </c>
      <c r="E21" s="16">
        <v>17</v>
      </c>
      <c r="F21" s="17">
        <v>17</v>
      </c>
      <c r="G21" s="18">
        <v>0</v>
      </c>
      <c r="H21" s="16">
        <v>0</v>
      </c>
      <c r="I21" s="17">
        <v>0</v>
      </c>
      <c r="J21" s="18">
        <v>0</v>
      </c>
      <c r="K21" s="16">
        <v>3</v>
      </c>
      <c r="L21" s="19">
        <v>3</v>
      </c>
      <c r="M21" s="18">
        <v>0</v>
      </c>
      <c r="N21" s="94">
        <v>209</v>
      </c>
    </row>
    <row r="22" spans="1:14" s="10" customFormat="1" ht="12.75" customHeight="1">
      <c r="A22" s="15" t="s">
        <v>18</v>
      </c>
      <c r="B22" s="16">
        <v>3</v>
      </c>
      <c r="C22" s="17">
        <v>3</v>
      </c>
      <c r="D22" s="18">
        <v>0</v>
      </c>
      <c r="E22" s="16">
        <v>9</v>
      </c>
      <c r="F22" s="17">
        <v>9</v>
      </c>
      <c r="G22" s="18">
        <v>0</v>
      </c>
      <c r="H22" s="16">
        <v>30</v>
      </c>
      <c r="I22" s="17">
        <v>30</v>
      </c>
      <c r="J22" s="18">
        <v>0</v>
      </c>
      <c r="K22" s="16">
        <v>17</v>
      </c>
      <c r="L22" s="19">
        <v>17</v>
      </c>
      <c r="M22" s="18">
        <v>0</v>
      </c>
      <c r="N22" s="94">
        <v>287</v>
      </c>
    </row>
    <row r="23" spans="1:14" s="10" customFormat="1" ht="12.75" customHeight="1">
      <c r="A23" s="15" t="s">
        <v>19</v>
      </c>
      <c r="B23" s="16">
        <v>11</v>
      </c>
      <c r="C23" s="17">
        <v>11</v>
      </c>
      <c r="D23" s="18">
        <v>0</v>
      </c>
      <c r="E23" s="16">
        <v>26</v>
      </c>
      <c r="F23" s="17">
        <v>26</v>
      </c>
      <c r="G23" s="18">
        <v>0</v>
      </c>
      <c r="H23" s="16">
        <v>25</v>
      </c>
      <c r="I23" s="17">
        <v>25</v>
      </c>
      <c r="J23" s="18">
        <v>0</v>
      </c>
      <c r="K23" s="16">
        <v>50</v>
      </c>
      <c r="L23" s="19">
        <v>41</v>
      </c>
      <c r="M23" s="18">
        <v>-9</v>
      </c>
      <c r="N23" s="94">
        <v>677</v>
      </c>
    </row>
    <row r="24" spans="1:14" s="25" customFormat="1" ht="12.75" customHeight="1" thickBot="1">
      <c r="A24" s="20" t="s">
        <v>20</v>
      </c>
      <c r="B24" s="21">
        <v>0</v>
      </c>
      <c r="C24" s="22">
        <v>0</v>
      </c>
      <c r="D24" s="23">
        <v>0</v>
      </c>
      <c r="E24" s="21">
        <v>0</v>
      </c>
      <c r="F24" s="22">
        <v>0</v>
      </c>
      <c r="G24" s="23">
        <v>0</v>
      </c>
      <c r="H24" s="21">
        <v>42</v>
      </c>
      <c r="I24" s="22">
        <v>42</v>
      </c>
      <c r="J24" s="23">
        <v>0</v>
      </c>
      <c r="K24" s="21">
        <v>26</v>
      </c>
      <c r="L24" s="24">
        <v>26</v>
      </c>
      <c r="M24" s="23">
        <v>0</v>
      </c>
      <c r="N24" s="104">
        <v>869</v>
      </c>
    </row>
    <row r="25" spans="1:14" s="10" customFormat="1" ht="12.75" customHeight="1" thickBot="1">
      <c r="A25" s="143" t="s">
        <v>21</v>
      </c>
      <c r="B25" s="26">
        <f aca="true" t="shared" si="0" ref="B25:M25">SUM(B8:B24)</f>
        <v>91</v>
      </c>
      <c r="C25" s="27">
        <f t="shared" si="0"/>
        <v>91</v>
      </c>
      <c r="D25" s="28">
        <f t="shared" si="0"/>
        <v>0</v>
      </c>
      <c r="E25" s="26">
        <f t="shared" si="0"/>
        <v>588</v>
      </c>
      <c r="F25" s="27">
        <f t="shared" si="0"/>
        <v>588</v>
      </c>
      <c r="G25" s="28">
        <f t="shared" si="0"/>
        <v>0</v>
      </c>
      <c r="H25" s="26">
        <f t="shared" si="0"/>
        <v>717</v>
      </c>
      <c r="I25" s="27">
        <f t="shared" si="0"/>
        <v>717</v>
      </c>
      <c r="J25" s="28">
        <f t="shared" si="0"/>
        <v>0</v>
      </c>
      <c r="K25" s="26">
        <f t="shared" si="0"/>
        <v>678</v>
      </c>
      <c r="L25" s="29">
        <f t="shared" si="0"/>
        <v>635</v>
      </c>
      <c r="M25" s="28">
        <f t="shared" si="0"/>
        <v>-43</v>
      </c>
      <c r="N25" s="105">
        <f>SUM(N8:N24)</f>
        <v>9843</v>
      </c>
    </row>
    <row r="26" spans="1:14" s="10" customFormat="1" ht="12.75" customHeight="1">
      <c r="A26" s="144" t="s">
        <v>22</v>
      </c>
      <c r="B26" s="30"/>
      <c r="C26" s="31"/>
      <c r="D26" s="32"/>
      <c r="E26" s="30"/>
      <c r="F26" s="31"/>
      <c r="G26" s="32"/>
      <c r="H26" s="30"/>
      <c r="I26" s="31"/>
      <c r="J26" s="32"/>
      <c r="K26" s="30"/>
      <c r="L26" s="33"/>
      <c r="M26" s="32"/>
      <c r="N26" s="109"/>
    </row>
    <row r="27" spans="1:14" s="10" customFormat="1" ht="12.75" customHeight="1">
      <c r="A27" s="15" t="s">
        <v>23</v>
      </c>
      <c r="B27" s="34">
        <v>0</v>
      </c>
      <c r="C27" s="35">
        <v>0</v>
      </c>
      <c r="D27" s="36">
        <v>0</v>
      </c>
      <c r="E27" s="34">
        <v>32</v>
      </c>
      <c r="F27" s="35">
        <v>32</v>
      </c>
      <c r="G27" s="36">
        <v>0</v>
      </c>
      <c r="H27" s="34">
        <v>6</v>
      </c>
      <c r="I27" s="35">
        <v>6</v>
      </c>
      <c r="J27" s="36">
        <v>0</v>
      </c>
      <c r="K27" s="34">
        <v>169</v>
      </c>
      <c r="L27" s="35">
        <v>169</v>
      </c>
      <c r="M27" s="36">
        <v>0</v>
      </c>
      <c r="N27" s="95">
        <v>1520</v>
      </c>
    </row>
    <row r="28" spans="1:14" s="37" customFormat="1" ht="12.75" customHeight="1">
      <c r="A28" s="15" t="s">
        <v>24</v>
      </c>
      <c r="B28" s="16">
        <v>1</v>
      </c>
      <c r="C28" s="17">
        <v>1</v>
      </c>
      <c r="D28" s="18">
        <v>0</v>
      </c>
      <c r="E28" s="16">
        <v>52</v>
      </c>
      <c r="F28" s="17">
        <v>52</v>
      </c>
      <c r="G28" s="18">
        <v>0</v>
      </c>
      <c r="H28" s="16">
        <v>31</v>
      </c>
      <c r="I28" s="17">
        <v>31</v>
      </c>
      <c r="J28" s="18">
        <v>0</v>
      </c>
      <c r="K28" s="16">
        <v>137</v>
      </c>
      <c r="L28" s="19">
        <v>104</v>
      </c>
      <c r="M28" s="18">
        <v>-33</v>
      </c>
      <c r="N28" s="94">
        <v>1116</v>
      </c>
    </row>
    <row r="29" spans="1:14" s="37" customFormat="1" ht="12.75" customHeight="1">
      <c r="A29" s="15" t="s">
        <v>25</v>
      </c>
      <c r="B29" s="38">
        <v>47</v>
      </c>
      <c r="C29" s="39">
        <v>47</v>
      </c>
      <c r="D29" s="40">
        <v>0</v>
      </c>
      <c r="E29" s="38">
        <v>118</v>
      </c>
      <c r="F29" s="39">
        <v>118</v>
      </c>
      <c r="G29" s="40">
        <v>0</v>
      </c>
      <c r="H29" s="38">
        <v>560</v>
      </c>
      <c r="I29" s="39">
        <v>560</v>
      </c>
      <c r="J29" s="40">
        <v>0</v>
      </c>
      <c r="K29" s="38">
        <v>491</v>
      </c>
      <c r="L29" s="41">
        <v>508</v>
      </c>
      <c r="M29" s="40">
        <v>17</v>
      </c>
      <c r="N29" s="125">
        <v>3685</v>
      </c>
    </row>
    <row r="30" spans="1:14" s="42" customFormat="1" ht="12.75" customHeight="1">
      <c r="A30" s="15" t="s">
        <v>26</v>
      </c>
      <c r="B30" s="16">
        <v>1</v>
      </c>
      <c r="C30" s="17">
        <v>1</v>
      </c>
      <c r="D30" s="18">
        <v>0</v>
      </c>
      <c r="E30" s="16">
        <v>51</v>
      </c>
      <c r="F30" s="17">
        <v>51</v>
      </c>
      <c r="G30" s="18">
        <v>0</v>
      </c>
      <c r="H30" s="16">
        <v>224</v>
      </c>
      <c r="I30" s="17">
        <v>225</v>
      </c>
      <c r="J30" s="18">
        <v>1</v>
      </c>
      <c r="K30" s="16">
        <v>135</v>
      </c>
      <c r="L30" s="19">
        <v>119</v>
      </c>
      <c r="M30" s="18">
        <v>-16</v>
      </c>
      <c r="N30" s="94">
        <v>2591</v>
      </c>
    </row>
    <row r="31" spans="1:14" s="42" customFormat="1" ht="12.75" customHeight="1">
      <c r="A31" s="15" t="s">
        <v>27</v>
      </c>
      <c r="B31" s="16">
        <v>301</v>
      </c>
      <c r="C31" s="17">
        <v>301</v>
      </c>
      <c r="D31" s="18">
        <v>0</v>
      </c>
      <c r="E31" s="16">
        <v>888</v>
      </c>
      <c r="F31" s="17">
        <v>888</v>
      </c>
      <c r="G31" s="18">
        <v>0</v>
      </c>
      <c r="H31" s="16">
        <v>2642</v>
      </c>
      <c r="I31" s="17">
        <v>2642</v>
      </c>
      <c r="J31" s="18">
        <v>0</v>
      </c>
      <c r="K31" s="16">
        <v>415</v>
      </c>
      <c r="L31" s="19">
        <v>426</v>
      </c>
      <c r="M31" s="18">
        <v>11</v>
      </c>
      <c r="N31" s="94">
        <v>2932</v>
      </c>
    </row>
    <row r="32" spans="1:14" s="42" customFormat="1" ht="12.75" customHeight="1">
      <c r="A32" s="15" t="s">
        <v>28</v>
      </c>
      <c r="B32" s="16">
        <v>30</v>
      </c>
      <c r="C32" s="17">
        <v>30</v>
      </c>
      <c r="D32" s="18">
        <v>0</v>
      </c>
      <c r="E32" s="16">
        <v>13</v>
      </c>
      <c r="F32" s="17">
        <v>13</v>
      </c>
      <c r="G32" s="18">
        <v>0</v>
      </c>
      <c r="H32" s="16">
        <v>217</v>
      </c>
      <c r="I32" s="17">
        <v>217</v>
      </c>
      <c r="J32" s="18">
        <v>0</v>
      </c>
      <c r="K32" s="16">
        <v>161</v>
      </c>
      <c r="L32" s="19">
        <v>132</v>
      </c>
      <c r="M32" s="18">
        <v>-29</v>
      </c>
      <c r="N32" s="94">
        <v>2411</v>
      </c>
    </row>
    <row r="33" spans="1:14" s="42" customFormat="1" ht="12.75" customHeight="1">
      <c r="A33" s="15" t="s">
        <v>29</v>
      </c>
      <c r="B33" s="16">
        <v>11</v>
      </c>
      <c r="C33" s="17">
        <v>11</v>
      </c>
      <c r="D33" s="18">
        <v>0</v>
      </c>
      <c r="E33" s="16">
        <v>115</v>
      </c>
      <c r="F33" s="17">
        <v>115</v>
      </c>
      <c r="G33" s="18">
        <v>0</v>
      </c>
      <c r="H33" s="16">
        <v>38</v>
      </c>
      <c r="I33" s="17">
        <v>38</v>
      </c>
      <c r="J33" s="18">
        <v>0</v>
      </c>
      <c r="K33" s="16">
        <v>123</v>
      </c>
      <c r="L33" s="19">
        <v>123</v>
      </c>
      <c r="M33" s="18">
        <v>0</v>
      </c>
      <c r="N33" s="94">
        <v>624</v>
      </c>
    </row>
    <row r="34" spans="1:14" s="42" customFormat="1" ht="12.75" customHeight="1">
      <c r="A34" s="15" t="s">
        <v>30</v>
      </c>
      <c r="B34" s="16">
        <v>2</v>
      </c>
      <c r="C34" s="17">
        <v>2</v>
      </c>
      <c r="D34" s="18">
        <v>0</v>
      </c>
      <c r="E34" s="16">
        <v>89</v>
      </c>
      <c r="F34" s="17">
        <v>89</v>
      </c>
      <c r="G34" s="18">
        <v>0</v>
      </c>
      <c r="H34" s="16">
        <v>5</v>
      </c>
      <c r="I34" s="17">
        <v>5</v>
      </c>
      <c r="J34" s="18">
        <v>0</v>
      </c>
      <c r="K34" s="16">
        <v>167</v>
      </c>
      <c r="L34" s="19">
        <v>181</v>
      </c>
      <c r="M34" s="18">
        <v>14</v>
      </c>
      <c r="N34" s="94">
        <v>2259</v>
      </c>
    </row>
    <row r="35" spans="1:14" s="42" customFormat="1" ht="12.75" customHeight="1">
      <c r="A35" s="15" t="s">
        <v>31</v>
      </c>
      <c r="B35" s="16">
        <v>13</v>
      </c>
      <c r="C35" s="17">
        <v>13</v>
      </c>
      <c r="D35" s="18">
        <v>0</v>
      </c>
      <c r="E35" s="16">
        <v>77</v>
      </c>
      <c r="F35" s="17">
        <v>77</v>
      </c>
      <c r="G35" s="18">
        <v>0</v>
      </c>
      <c r="H35" s="16">
        <v>33</v>
      </c>
      <c r="I35" s="17">
        <v>33</v>
      </c>
      <c r="J35" s="18">
        <v>0</v>
      </c>
      <c r="K35" s="16">
        <v>26</v>
      </c>
      <c r="L35" s="19">
        <v>24</v>
      </c>
      <c r="M35" s="18">
        <v>-2</v>
      </c>
      <c r="N35" s="94">
        <v>2428</v>
      </c>
    </row>
    <row r="36" spans="1:14" s="42" customFormat="1" ht="12.75" customHeight="1">
      <c r="A36" s="15" t="s">
        <v>32</v>
      </c>
      <c r="B36" s="16">
        <v>1</v>
      </c>
      <c r="C36" s="17">
        <v>1</v>
      </c>
      <c r="D36" s="18">
        <v>0</v>
      </c>
      <c r="E36" s="16">
        <v>28</v>
      </c>
      <c r="F36" s="17">
        <v>28</v>
      </c>
      <c r="G36" s="18">
        <v>0</v>
      </c>
      <c r="H36" s="16">
        <v>78</v>
      </c>
      <c r="I36" s="17">
        <v>233</v>
      </c>
      <c r="J36" s="18">
        <v>155</v>
      </c>
      <c r="K36" s="16">
        <v>345</v>
      </c>
      <c r="L36" s="19">
        <v>353</v>
      </c>
      <c r="M36" s="18">
        <v>8</v>
      </c>
      <c r="N36" s="94">
        <v>2125</v>
      </c>
    </row>
    <row r="37" spans="1:14" s="42" customFormat="1" ht="12.75" customHeight="1">
      <c r="A37" s="15" t="s">
        <v>33</v>
      </c>
      <c r="B37" s="16">
        <v>10</v>
      </c>
      <c r="C37" s="17">
        <v>10</v>
      </c>
      <c r="D37" s="18">
        <v>0</v>
      </c>
      <c r="E37" s="16">
        <v>80</v>
      </c>
      <c r="F37" s="17">
        <v>80</v>
      </c>
      <c r="G37" s="18">
        <v>0</v>
      </c>
      <c r="H37" s="16">
        <v>0</v>
      </c>
      <c r="I37" s="17">
        <v>0</v>
      </c>
      <c r="J37" s="18">
        <v>0</v>
      </c>
      <c r="K37" s="16">
        <v>350</v>
      </c>
      <c r="L37" s="19">
        <v>212</v>
      </c>
      <c r="M37" s="18">
        <v>-138</v>
      </c>
      <c r="N37" s="94">
        <v>1457</v>
      </c>
    </row>
    <row r="38" spans="1:14" s="42" customFormat="1" ht="12.75" customHeight="1">
      <c r="A38" s="15" t="s">
        <v>34</v>
      </c>
      <c r="B38" s="16">
        <v>67</v>
      </c>
      <c r="C38" s="17">
        <v>67</v>
      </c>
      <c r="D38" s="18">
        <v>0</v>
      </c>
      <c r="E38" s="16">
        <v>116</v>
      </c>
      <c r="F38" s="17">
        <v>116</v>
      </c>
      <c r="G38" s="18">
        <v>0</v>
      </c>
      <c r="H38" s="16">
        <v>33</v>
      </c>
      <c r="I38" s="17">
        <v>33</v>
      </c>
      <c r="J38" s="18">
        <v>0</v>
      </c>
      <c r="K38" s="16">
        <v>296</v>
      </c>
      <c r="L38" s="19">
        <v>276</v>
      </c>
      <c r="M38" s="18">
        <v>-20</v>
      </c>
      <c r="N38" s="94">
        <v>1656</v>
      </c>
    </row>
    <row r="39" spans="1:14" s="42" customFormat="1" ht="12.75" customHeight="1">
      <c r="A39" s="15" t="s">
        <v>35</v>
      </c>
      <c r="B39" s="16">
        <v>1</v>
      </c>
      <c r="C39" s="17">
        <v>1</v>
      </c>
      <c r="D39" s="18">
        <v>0</v>
      </c>
      <c r="E39" s="16">
        <v>171</v>
      </c>
      <c r="F39" s="17">
        <v>171</v>
      </c>
      <c r="G39" s="18">
        <v>0</v>
      </c>
      <c r="H39" s="16">
        <v>373</v>
      </c>
      <c r="I39" s="17">
        <v>373</v>
      </c>
      <c r="J39" s="18">
        <v>0</v>
      </c>
      <c r="K39" s="16">
        <v>293</v>
      </c>
      <c r="L39" s="19">
        <v>293</v>
      </c>
      <c r="M39" s="18">
        <v>0</v>
      </c>
      <c r="N39" s="94">
        <v>1397</v>
      </c>
    </row>
    <row r="40" spans="1:14" s="42" customFormat="1" ht="12.75" customHeight="1" thickBot="1">
      <c r="A40" s="20" t="s">
        <v>36</v>
      </c>
      <c r="B40" s="21">
        <v>0</v>
      </c>
      <c r="C40" s="22">
        <v>0</v>
      </c>
      <c r="D40" s="23">
        <v>0</v>
      </c>
      <c r="E40" s="21">
        <v>137</v>
      </c>
      <c r="F40" s="22">
        <v>137</v>
      </c>
      <c r="G40" s="23">
        <v>0</v>
      </c>
      <c r="H40" s="21">
        <v>83</v>
      </c>
      <c r="I40" s="22">
        <v>83</v>
      </c>
      <c r="J40" s="23">
        <v>0</v>
      </c>
      <c r="K40" s="21">
        <v>40</v>
      </c>
      <c r="L40" s="24">
        <v>40</v>
      </c>
      <c r="M40" s="23">
        <v>0</v>
      </c>
      <c r="N40" s="104">
        <v>2359</v>
      </c>
    </row>
    <row r="41" spans="1:14" s="43" customFormat="1" ht="12.75" customHeight="1" thickBot="1">
      <c r="A41" s="143" t="s">
        <v>37</v>
      </c>
      <c r="B41" s="26">
        <f aca="true" t="shared" si="1" ref="B41:N41">SUM(B27:B40)</f>
        <v>485</v>
      </c>
      <c r="C41" s="27">
        <f t="shared" si="1"/>
        <v>485</v>
      </c>
      <c r="D41" s="28">
        <f t="shared" si="1"/>
        <v>0</v>
      </c>
      <c r="E41" s="26">
        <f t="shared" si="1"/>
        <v>1967</v>
      </c>
      <c r="F41" s="27">
        <f t="shared" si="1"/>
        <v>1967</v>
      </c>
      <c r="G41" s="28">
        <f t="shared" si="1"/>
        <v>0</v>
      </c>
      <c r="H41" s="26">
        <f t="shared" si="1"/>
        <v>4323</v>
      </c>
      <c r="I41" s="27">
        <f t="shared" si="1"/>
        <v>4479</v>
      </c>
      <c r="J41" s="28">
        <f t="shared" si="1"/>
        <v>156</v>
      </c>
      <c r="K41" s="26">
        <f t="shared" si="1"/>
        <v>3148</v>
      </c>
      <c r="L41" s="29">
        <f t="shared" si="1"/>
        <v>2960</v>
      </c>
      <c r="M41" s="28">
        <f t="shared" si="1"/>
        <v>-188</v>
      </c>
      <c r="N41" s="105">
        <f t="shared" si="1"/>
        <v>28560</v>
      </c>
    </row>
    <row r="42" spans="1:14" s="42" customFormat="1" ht="12.75" customHeight="1">
      <c r="A42" s="54" t="s">
        <v>38</v>
      </c>
      <c r="B42" s="30"/>
      <c r="C42" s="31"/>
      <c r="D42" s="32"/>
      <c r="E42" s="30"/>
      <c r="F42" s="31"/>
      <c r="G42" s="32"/>
      <c r="H42" s="30"/>
      <c r="I42" s="31"/>
      <c r="J42" s="32"/>
      <c r="K42" s="30"/>
      <c r="L42" s="33"/>
      <c r="M42" s="32"/>
      <c r="N42" s="109"/>
    </row>
    <row r="43" spans="1:14" s="42" customFormat="1" ht="12.75" customHeight="1">
      <c r="A43" s="15" t="s">
        <v>39</v>
      </c>
      <c r="B43" s="16">
        <v>1</v>
      </c>
      <c r="C43" s="17">
        <v>1</v>
      </c>
      <c r="D43" s="18">
        <f>SUM(C43-B43)</f>
        <v>0</v>
      </c>
      <c r="E43" s="16">
        <v>2</v>
      </c>
      <c r="F43" s="17">
        <v>2</v>
      </c>
      <c r="G43" s="18">
        <f>SUM(F43-E43)</f>
        <v>0</v>
      </c>
      <c r="H43" s="16">
        <v>66</v>
      </c>
      <c r="I43" s="17">
        <v>66</v>
      </c>
      <c r="J43" s="18">
        <f>SUM(I43-H43)</f>
        <v>0</v>
      </c>
      <c r="K43" s="16">
        <v>57</v>
      </c>
      <c r="L43" s="19">
        <v>14</v>
      </c>
      <c r="M43" s="18">
        <f>SUM(L43-K43)</f>
        <v>-43</v>
      </c>
      <c r="N43" s="94">
        <v>1841</v>
      </c>
    </row>
    <row r="44" spans="1:14" s="43" customFormat="1" ht="12.75" customHeight="1">
      <c r="A44" s="15" t="s">
        <v>40</v>
      </c>
      <c r="B44" s="16">
        <v>76</v>
      </c>
      <c r="C44" s="17">
        <v>76</v>
      </c>
      <c r="D44" s="18">
        <f aca="true" t="shared" si="2" ref="D44:D59">SUM(C44-B44)</f>
        <v>0</v>
      </c>
      <c r="E44" s="16">
        <v>130</v>
      </c>
      <c r="F44" s="17">
        <v>130</v>
      </c>
      <c r="G44" s="18">
        <f aca="true" t="shared" si="3" ref="G44:G59">SUM(F44-E44)</f>
        <v>0</v>
      </c>
      <c r="H44" s="16">
        <v>4</v>
      </c>
      <c r="I44" s="17">
        <v>4</v>
      </c>
      <c r="J44" s="18">
        <f aca="true" t="shared" si="4" ref="J44:J59">SUM(I44-H44)</f>
        <v>0</v>
      </c>
      <c r="K44" s="16">
        <v>141</v>
      </c>
      <c r="L44" s="19">
        <v>141</v>
      </c>
      <c r="M44" s="18">
        <f aca="true" t="shared" si="5" ref="M44:M59">SUM(L44-K44)</f>
        <v>0</v>
      </c>
      <c r="N44" s="94">
        <v>1891</v>
      </c>
    </row>
    <row r="45" spans="1:14" s="43" customFormat="1" ht="12.75" customHeight="1">
      <c r="A45" s="15" t="s">
        <v>41</v>
      </c>
      <c r="B45" s="16">
        <v>108</v>
      </c>
      <c r="C45" s="17">
        <v>108</v>
      </c>
      <c r="D45" s="18">
        <f t="shared" si="2"/>
        <v>0</v>
      </c>
      <c r="E45" s="16">
        <v>204</v>
      </c>
      <c r="F45" s="17">
        <v>204</v>
      </c>
      <c r="G45" s="18">
        <f t="shared" si="3"/>
        <v>0</v>
      </c>
      <c r="H45" s="16">
        <v>227</v>
      </c>
      <c r="I45" s="17">
        <v>227</v>
      </c>
      <c r="J45" s="18">
        <f t="shared" si="4"/>
        <v>0</v>
      </c>
      <c r="K45" s="16">
        <v>214</v>
      </c>
      <c r="L45" s="19">
        <v>158</v>
      </c>
      <c r="M45" s="18">
        <f t="shared" si="5"/>
        <v>-56</v>
      </c>
      <c r="N45" s="94">
        <v>1541</v>
      </c>
    </row>
    <row r="46" spans="1:14" s="43" customFormat="1" ht="12.75" customHeight="1">
      <c r="A46" s="15" t="s">
        <v>42</v>
      </c>
      <c r="B46" s="16">
        <v>51</v>
      </c>
      <c r="C46" s="17">
        <v>51</v>
      </c>
      <c r="D46" s="18">
        <f t="shared" si="2"/>
        <v>0</v>
      </c>
      <c r="E46" s="16">
        <v>0</v>
      </c>
      <c r="F46" s="17">
        <v>0</v>
      </c>
      <c r="G46" s="18">
        <f t="shared" si="3"/>
        <v>0</v>
      </c>
      <c r="H46" s="16">
        <v>47</v>
      </c>
      <c r="I46" s="17">
        <v>47</v>
      </c>
      <c r="J46" s="18">
        <f t="shared" si="4"/>
        <v>0</v>
      </c>
      <c r="K46" s="16">
        <v>150</v>
      </c>
      <c r="L46" s="19">
        <v>149</v>
      </c>
      <c r="M46" s="18">
        <f t="shared" si="5"/>
        <v>-1</v>
      </c>
      <c r="N46" s="94">
        <v>2565</v>
      </c>
    </row>
    <row r="47" spans="1:14" s="43" customFormat="1" ht="12.75" customHeight="1">
      <c r="A47" s="15" t="s">
        <v>43</v>
      </c>
      <c r="B47" s="16">
        <v>0</v>
      </c>
      <c r="C47" s="17">
        <v>0</v>
      </c>
      <c r="D47" s="18">
        <f t="shared" si="2"/>
        <v>0</v>
      </c>
      <c r="E47" s="16">
        <v>114</v>
      </c>
      <c r="F47" s="17">
        <v>114</v>
      </c>
      <c r="G47" s="18">
        <f t="shared" si="3"/>
        <v>0</v>
      </c>
      <c r="H47" s="16">
        <v>216</v>
      </c>
      <c r="I47" s="17">
        <v>216</v>
      </c>
      <c r="J47" s="18">
        <f t="shared" si="4"/>
        <v>0</v>
      </c>
      <c r="K47" s="16">
        <v>155</v>
      </c>
      <c r="L47" s="19">
        <v>171</v>
      </c>
      <c r="M47" s="18">
        <f t="shared" si="5"/>
        <v>16</v>
      </c>
      <c r="N47" s="94">
        <v>2867</v>
      </c>
    </row>
    <row r="48" spans="1:14" s="43" customFormat="1" ht="12.75" customHeight="1">
      <c r="A48" s="15" t="s">
        <v>44</v>
      </c>
      <c r="B48" s="16">
        <v>0</v>
      </c>
      <c r="C48" s="17">
        <v>0</v>
      </c>
      <c r="D48" s="18">
        <f t="shared" si="2"/>
        <v>0</v>
      </c>
      <c r="E48" s="16">
        <v>281</v>
      </c>
      <c r="F48" s="17">
        <v>281</v>
      </c>
      <c r="G48" s="18">
        <f t="shared" si="3"/>
        <v>0</v>
      </c>
      <c r="H48" s="16">
        <v>562</v>
      </c>
      <c r="I48" s="17">
        <v>562</v>
      </c>
      <c r="J48" s="18">
        <f t="shared" si="4"/>
        <v>0</v>
      </c>
      <c r="K48" s="16">
        <v>386</v>
      </c>
      <c r="L48" s="19">
        <v>386</v>
      </c>
      <c r="M48" s="18">
        <f t="shared" si="5"/>
        <v>0</v>
      </c>
      <c r="N48" s="94">
        <v>1864</v>
      </c>
    </row>
    <row r="49" spans="1:14" s="43" customFormat="1" ht="12.75" customHeight="1">
      <c r="A49" s="15" t="s">
        <v>45</v>
      </c>
      <c r="B49" s="16">
        <v>39</v>
      </c>
      <c r="C49" s="17">
        <v>39</v>
      </c>
      <c r="D49" s="18">
        <f t="shared" si="2"/>
        <v>0</v>
      </c>
      <c r="E49" s="16">
        <v>33</v>
      </c>
      <c r="F49" s="17">
        <v>33</v>
      </c>
      <c r="G49" s="18">
        <f t="shared" si="3"/>
        <v>0</v>
      </c>
      <c r="H49" s="16">
        <v>287</v>
      </c>
      <c r="I49" s="17">
        <v>287</v>
      </c>
      <c r="J49" s="18">
        <f t="shared" si="4"/>
        <v>0</v>
      </c>
      <c r="K49" s="16">
        <v>29</v>
      </c>
      <c r="L49" s="19">
        <v>19</v>
      </c>
      <c r="M49" s="18">
        <f t="shared" si="5"/>
        <v>-10</v>
      </c>
      <c r="N49" s="94">
        <v>1423</v>
      </c>
    </row>
    <row r="50" spans="1:14" s="43" customFormat="1" ht="12.75" customHeight="1">
      <c r="A50" s="15" t="s">
        <v>46</v>
      </c>
      <c r="B50" s="16">
        <v>44</v>
      </c>
      <c r="C50" s="17">
        <v>44</v>
      </c>
      <c r="D50" s="18">
        <f t="shared" si="2"/>
        <v>0</v>
      </c>
      <c r="E50" s="16">
        <v>18</v>
      </c>
      <c r="F50" s="17">
        <v>18</v>
      </c>
      <c r="G50" s="18">
        <f t="shared" si="3"/>
        <v>0</v>
      </c>
      <c r="H50" s="16">
        <v>21</v>
      </c>
      <c r="I50" s="17">
        <v>21</v>
      </c>
      <c r="J50" s="18">
        <f t="shared" si="4"/>
        <v>0</v>
      </c>
      <c r="K50" s="16">
        <v>55</v>
      </c>
      <c r="L50" s="19">
        <v>58</v>
      </c>
      <c r="M50" s="18">
        <f t="shared" si="5"/>
        <v>3</v>
      </c>
      <c r="N50" s="94">
        <v>1582</v>
      </c>
    </row>
    <row r="51" spans="1:14" s="43" customFormat="1" ht="12.75" customHeight="1">
      <c r="A51" s="15" t="s">
        <v>47</v>
      </c>
      <c r="B51" s="16">
        <v>191</v>
      </c>
      <c r="C51" s="17">
        <v>191</v>
      </c>
      <c r="D51" s="18">
        <f t="shared" si="2"/>
        <v>0</v>
      </c>
      <c r="E51" s="16">
        <v>328</v>
      </c>
      <c r="F51" s="17">
        <v>328</v>
      </c>
      <c r="G51" s="18">
        <f t="shared" si="3"/>
        <v>0</v>
      </c>
      <c r="H51" s="16">
        <v>316</v>
      </c>
      <c r="I51" s="17">
        <v>316</v>
      </c>
      <c r="J51" s="18">
        <f t="shared" si="4"/>
        <v>0</v>
      </c>
      <c r="K51" s="16">
        <v>846</v>
      </c>
      <c r="L51" s="19">
        <v>398</v>
      </c>
      <c r="M51" s="18">
        <f t="shared" si="5"/>
        <v>-448</v>
      </c>
      <c r="N51" s="94">
        <v>12046</v>
      </c>
    </row>
    <row r="52" spans="1:14" s="43" customFormat="1" ht="12.75" customHeight="1">
      <c r="A52" s="15" t="s">
        <v>48</v>
      </c>
      <c r="B52" s="16">
        <v>60</v>
      </c>
      <c r="C52" s="17">
        <v>60</v>
      </c>
      <c r="D52" s="18">
        <f t="shared" si="2"/>
        <v>0</v>
      </c>
      <c r="E52" s="16">
        <v>180</v>
      </c>
      <c r="F52" s="17">
        <v>180</v>
      </c>
      <c r="G52" s="18">
        <f t="shared" si="3"/>
        <v>0</v>
      </c>
      <c r="H52" s="16">
        <v>75</v>
      </c>
      <c r="I52" s="17">
        <v>75</v>
      </c>
      <c r="J52" s="18">
        <f t="shared" si="4"/>
        <v>0</v>
      </c>
      <c r="K52" s="16">
        <v>165</v>
      </c>
      <c r="L52" s="19">
        <v>130</v>
      </c>
      <c r="M52" s="18">
        <f t="shared" si="5"/>
        <v>-35</v>
      </c>
      <c r="N52" s="94">
        <v>2116</v>
      </c>
    </row>
    <row r="53" spans="1:14" s="43" customFormat="1" ht="12.75" customHeight="1">
      <c r="A53" s="15" t="s">
        <v>49</v>
      </c>
      <c r="B53" s="16">
        <v>30</v>
      </c>
      <c r="C53" s="17">
        <v>30</v>
      </c>
      <c r="D53" s="18">
        <f t="shared" si="2"/>
        <v>0</v>
      </c>
      <c r="E53" s="16">
        <v>212</v>
      </c>
      <c r="F53" s="17">
        <v>212</v>
      </c>
      <c r="G53" s="18">
        <f t="shared" si="3"/>
        <v>0</v>
      </c>
      <c r="H53" s="16">
        <v>485</v>
      </c>
      <c r="I53" s="17">
        <v>485</v>
      </c>
      <c r="J53" s="18">
        <f t="shared" si="4"/>
        <v>0</v>
      </c>
      <c r="K53" s="16">
        <v>423</v>
      </c>
      <c r="L53" s="19">
        <v>430</v>
      </c>
      <c r="M53" s="18">
        <f t="shared" si="5"/>
        <v>7</v>
      </c>
      <c r="N53" s="94">
        <v>3693</v>
      </c>
    </row>
    <row r="54" spans="1:14" s="43" customFormat="1" ht="12.75" customHeight="1">
      <c r="A54" s="15" t="s">
        <v>50</v>
      </c>
      <c r="B54" s="16">
        <v>385</v>
      </c>
      <c r="C54" s="17">
        <v>385</v>
      </c>
      <c r="D54" s="18">
        <f t="shared" si="2"/>
        <v>0</v>
      </c>
      <c r="E54" s="16">
        <v>183</v>
      </c>
      <c r="F54" s="17">
        <v>183</v>
      </c>
      <c r="G54" s="18">
        <f t="shared" si="3"/>
        <v>0</v>
      </c>
      <c r="H54" s="16">
        <v>404</v>
      </c>
      <c r="I54" s="17">
        <v>404</v>
      </c>
      <c r="J54" s="18">
        <f t="shared" si="4"/>
        <v>0</v>
      </c>
      <c r="K54" s="16">
        <v>150</v>
      </c>
      <c r="L54" s="19">
        <v>151</v>
      </c>
      <c r="M54" s="18">
        <f t="shared" si="5"/>
        <v>1</v>
      </c>
      <c r="N54" s="94">
        <v>6328</v>
      </c>
    </row>
    <row r="55" spans="1:14" s="43" customFormat="1" ht="12.75" customHeight="1">
      <c r="A55" s="15" t="s">
        <v>51</v>
      </c>
      <c r="B55" s="16">
        <v>509</v>
      </c>
      <c r="C55" s="17">
        <v>509</v>
      </c>
      <c r="D55" s="18">
        <f t="shared" si="2"/>
        <v>0</v>
      </c>
      <c r="E55" s="16">
        <v>39</v>
      </c>
      <c r="F55" s="17">
        <v>39</v>
      </c>
      <c r="G55" s="18">
        <f t="shared" si="3"/>
        <v>0</v>
      </c>
      <c r="H55" s="16">
        <v>7</v>
      </c>
      <c r="I55" s="17">
        <v>7</v>
      </c>
      <c r="J55" s="18">
        <f t="shared" si="4"/>
        <v>0</v>
      </c>
      <c r="K55" s="16">
        <v>538</v>
      </c>
      <c r="L55" s="19">
        <v>477</v>
      </c>
      <c r="M55" s="18">
        <f t="shared" si="5"/>
        <v>-61</v>
      </c>
      <c r="N55" s="94">
        <v>5768</v>
      </c>
    </row>
    <row r="56" spans="1:14" s="43" customFormat="1" ht="12.75" customHeight="1">
      <c r="A56" s="15" t="s">
        <v>52</v>
      </c>
      <c r="B56" s="16">
        <v>344</v>
      </c>
      <c r="C56" s="17">
        <v>344</v>
      </c>
      <c r="D56" s="18">
        <f t="shared" si="2"/>
        <v>0</v>
      </c>
      <c r="E56" s="16">
        <v>353</v>
      </c>
      <c r="F56" s="17">
        <v>353</v>
      </c>
      <c r="G56" s="18">
        <f t="shared" si="3"/>
        <v>0</v>
      </c>
      <c r="H56" s="16">
        <v>776</v>
      </c>
      <c r="I56" s="17">
        <v>776</v>
      </c>
      <c r="J56" s="18">
        <f t="shared" si="4"/>
        <v>0</v>
      </c>
      <c r="K56" s="16">
        <v>224</v>
      </c>
      <c r="L56" s="19">
        <v>215</v>
      </c>
      <c r="M56" s="18">
        <f t="shared" si="5"/>
        <v>-9</v>
      </c>
      <c r="N56" s="94">
        <v>2705</v>
      </c>
    </row>
    <row r="57" spans="1:14" s="43" customFormat="1" ht="12.75" customHeight="1">
      <c r="A57" s="15" t="s">
        <v>53</v>
      </c>
      <c r="B57" s="16">
        <v>1</v>
      </c>
      <c r="C57" s="17">
        <v>1</v>
      </c>
      <c r="D57" s="18">
        <f t="shared" si="2"/>
        <v>0</v>
      </c>
      <c r="E57" s="16">
        <v>517</v>
      </c>
      <c r="F57" s="17">
        <v>517</v>
      </c>
      <c r="G57" s="18">
        <f t="shared" si="3"/>
        <v>0</v>
      </c>
      <c r="H57" s="16">
        <v>360</v>
      </c>
      <c r="I57" s="17">
        <v>360</v>
      </c>
      <c r="J57" s="18">
        <f t="shared" si="4"/>
        <v>0</v>
      </c>
      <c r="K57" s="16">
        <v>445</v>
      </c>
      <c r="L57" s="19">
        <v>359</v>
      </c>
      <c r="M57" s="18">
        <f t="shared" si="5"/>
        <v>-86</v>
      </c>
      <c r="N57" s="94">
        <v>3883</v>
      </c>
    </row>
    <row r="58" spans="1:14" s="43" customFormat="1" ht="12.75" customHeight="1">
      <c r="A58" s="15" t="s">
        <v>54</v>
      </c>
      <c r="B58" s="16">
        <v>0</v>
      </c>
      <c r="C58" s="17">
        <v>0</v>
      </c>
      <c r="D58" s="18">
        <f t="shared" si="2"/>
        <v>0</v>
      </c>
      <c r="E58" s="16">
        <v>7</v>
      </c>
      <c r="F58" s="17">
        <v>7</v>
      </c>
      <c r="G58" s="18">
        <f t="shared" si="3"/>
        <v>0</v>
      </c>
      <c r="H58" s="16">
        <v>82</v>
      </c>
      <c r="I58" s="17">
        <v>82</v>
      </c>
      <c r="J58" s="18">
        <f t="shared" si="4"/>
        <v>0</v>
      </c>
      <c r="K58" s="16">
        <v>775</v>
      </c>
      <c r="L58" s="19">
        <v>663</v>
      </c>
      <c r="M58" s="18">
        <f t="shared" si="5"/>
        <v>-112</v>
      </c>
      <c r="N58" s="94">
        <v>3624</v>
      </c>
    </row>
    <row r="59" spans="1:14" s="43" customFormat="1" ht="12.75" customHeight="1" thickBot="1">
      <c r="A59" s="20" t="s">
        <v>55</v>
      </c>
      <c r="B59" s="21">
        <v>41</v>
      </c>
      <c r="C59" s="22">
        <v>41</v>
      </c>
      <c r="D59" s="18">
        <f t="shared" si="2"/>
        <v>0</v>
      </c>
      <c r="E59" s="21">
        <v>274</v>
      </c>
      <c r="F59" s="22">
        <v>274</v>
      </c>
      <c r="G59" s="18">
        <f t="shared" si="3"/>
        <v>0</v>
      </c>
      <c r="H59" s="21">
        <v>177</v>
      </c>
      <c r="I59" s="22">
        <v>177</v>
      </c>
      <c r="J59" s="18">
        <f t="shared" si="4"/>
        <v>0</v>
      </c>
      <c r="K59" s="21">
        <v>58</v>
      </c>
      <c r="L59" s="24">
        <v>59</v>
      </c>
      <c r="M59" s="18">
        <f t="shared" si="5"/>
        <v>1</v>
      </c>
      <c r="N59" s="104">
        <v>1188</v>
      </c>
    </row>
    <row r="60" spans="1:14" s="43" customFormat="1" ht="12.75" customHeight="1" thickBot="1">
      <c r="A60" s="145" t="s">
        <v>56</v>
      </c>
      <c r="B60" s="26">
        <f>SUM(B43:B59)</f>
        <v>1880</v>
      </c>
      <c r="C60" s="27">
        <f aca="true" t="shared" si="6" ref="C60:N60">SUM(C43:C59)</f>
        <v>1880</v>
      </c>
      <c r="D60" s="28">
        <f t="shared" si="6"/>
        <v>0</v>
      </c>
      <c r="E60" s="26">
        <f t="shared" si="6"/>
        <v>2875</v>
      </c>
      <c r="F60" s="27">
        <f t="shared" si="6"/>
        <v>2875</v>
      </c>
      <c r="G60" s="28">
        <f t="shared" si="6"/>
        <v>0</v>
      </c>
      <c r="H60" s="26">
        <f t="shared" si="6"/>
        <v>4112</v>
      </c>
      <c r="I60" s="27">
        <f t="shared" si="6"/>
        <v>4112</v>
      </c>
      <c r="J60" s="28">
        <f t="shared" si="6"/>
        <v>0</v>
      </c>
      <c r="K60" s="26">
        <f t="shared" si="6"/>
        <v>4811</v>
      </c>
      <c r="L60" s="29">
        <f t="shared" si="6"/>
        <v>3978</v>
      </c>
      <c r="M60" s="28">
        <f t="shared" si="6"/>
        <v>-833</v>
      </c>
      <c r="N60" s="105">
        <f t="shared" si="6"/>
        <v>56925</v>
      </c>
    </row>
    <row r="61" spans="1:14" s="43" customFormat="1" ht="12.75" customHeight="1">
      <c r="A61" s="146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5"/>
      <c r="M61" s="44"/>
      <c r="N61" s="44"/>
    </row>
    <row r="62" spans="1:14" s="43" customFormat="1" ht="12.75" customHeight="1">
      <c r="A62" s="146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5"/>
      <c r="M62" s="44"/>
      <c r="N62" s="44"/>
    </row>
    <row r="63" spans="1:14" s="43" customFormat="1" ht="12.75" customHeight="1">
      <c r="A63" s="146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44"/>
      <c r="N63" s="44"/>
    </row>
    <row r="64" spans="1:14" s="43" customFormat="1" ht="12.75" customHeight="1">
      <c r="A64" s="146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44"/>
      <c r="N64" s="44"/>
    </row>
    <row r="65" spans="1:14" s="43" customFormat="1" ht="12.75" customHeight="1">
      <c r="A65" s="146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5"/>
      <c r="M65" s="44"/>
      <c r="N65" s="44"/>
    </row>
    <row r="66" spans="1:14" s="43" customFormat="1" ht="12.75" customHeight="1" thickBot="1">
      <c r="A66" s="146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4"/>
      <c r="N66" s="44"/>
    </row>
    <row r="67" spans="1:14" ht="18" customHeight="1" thickBot="1">
      <c r="A67" s="157" t="s">
        <v>2</v>
      </c>
      <c r="B67" s="152" t="s">
        <v>131</v>
      </c>
      <c r="C67" s="153"/>
      <c r="D67" s="154"/>
      <c r="E67" s="152" t="s">
        <v>136</v>
      </c>
      <c r="F67" s="153"/>
      <c r="G67" s="154"/>
      <c r="H67" s="152" t="s">
        <v>137</v>
      </c>
      <c r="I67" s="153"/>
      <c r="J67" s="154"/>
      <c r="K67" s="152" t="s">
        <v>138</v>
      </c>
      <c r="L67" s="153"/>
      <c r="M67" s="154"/>
      <c r="N67" s="155" t="s">
        <v>135</v>
      </c>
    </row>
    <row r="68" spans="1:14" s="10" customFormat="1" ht="64.5" customHeight="1" thickBot="1">
      <c r="A68" s="158"/>
      <c r="B68" s="49" t="s">
        <v>132</v>
      </c>
      <c r="C68" s="47" t="s">
        <v>133</v>
      </c>
      <c r="D68" s="48" t="s">
        <v>134</v>
      </c>
      <c r="E68" s="46" t="s">
        <v>132</v>
      </c>
      <c r="F68" s="47" t="s">
        <v>133</v>
      </c>
      <c r="G68" s="48" t="s">
        <v>134</v>
      </c>
      <c r="H68" s="46" t="s">
        <v>132</v>
      </c>
      <c r="I68" s="47" t="s">
        <v>133</v>
      </c>
      <c r="J68" s="48" t="s">
        <v>134</v>
      </c>
      <c r="K68" s="46" t="s">
        <v>132</v>
      </c>
      <c r="L68" s="47" t="s">
        <v>133</v>
      </c>
      <c r="M68" s="48" t="s">
        <v>134</v>
      </c>
      <c r="N68" s="156"/>
    </row>
    <row r="69" spans="1:14" s="43" customFormat="1" ht="12.75" customHeight="1">
      <c r="A69" s="54" t="s">
        <v>57</v>
      </c>
      <c r="B69" s="30"/>
      <c r="C69" s="31"/>
      <c r="D69" s="32"/>
      <c r="E69" s="30"/>
      <c r="F69" s="31"/>
      <c r="G69" s="32"/>
      <c r="H69" s="30"/>
      <c r="I69" s="31"/>
      <c r="J69" s="32"/>
      <c r="K69" s="30"/>
      <c r="L69" s="33"/>
      <c r="M69" s="32"/>
      <c r="N69" s="108"/>
    </row>
    <row r="70" spans="1:14" s="43" customFormat="1" ht="12.75" customHeight="1">
      <c r="A70" s="15" t="s">
        <v>58</v>
      </c>
      <c r="B70" s="16">
        <v>127</v>
      </c>
      <c r="C70" s="17">
        <v>127</v>
      </c>
      <c r="D70" s="18">
        <v>0</v>
      </c>
      <c r="E70" s="16">
        <v>167</v>
      </c>
      <c r="F70" s="17">
        <v>167</v>
      </c>
      <c r="G70" s="18">
        <v>0</v>
      </c>
      <c r="H70" s="16">
        <v>116</v>
      </c>
      <c r="I70" s="17">
        <v>116</v>
      </c>
      <c r="J70" s="18">
        <v>0</v>
      </c>
      <c r="K70" s="16">
        <v>562</v>
      </c>
      <c r="L70" s="19">
        <v>375</v>
      </c>
      <c r="M70" s="18">
        <v>-187</v>
      </c>
      <c r="N70" s="94">
        <v>1629</v>
      </c>
    </row>
    <row r="71" spans="1:14" s="43" customFormat="1" ht="12.75" customHeight="1">
      <c r="A71" s="15" t="s">
        <v>59</v>
      </c>
      <c r="B71" s="50">
        <v>310</v>
      </c>
      <c r="C71" s="51">
        <v>310</v>
      </c>
      <c r="D71" s="52">
        <v>0</v>
      </c>
      <c r="E71" s="50">
        <v>868</v>
      </c>
      <c r="F71" s="51">
        <v>868</v>
      </c>
      <c r="G71" s="52">
        <v>0</v>
      </c>
      <c r="H71" s="50">
        <v>76</v>
      </c>
      <c r="I71" s="51">
        <v>76</v>
      </c>
      <c r="J71" s="18">
        <v>0</v>
      </c>
      <c r="K71" s="16">
        <v>60</v>
      </c>
      <c r="L71" s="19">
        <v>61</v>
      </c>
      <c r="M71" s="18">
        <v>1</v>
      </c>
      <c r="N71" s="94">
        <v>4796</v>
      </c>
    </row>
    <row r="72" spans="1:14" s="43" customFormat="1" ht="12.75" customHeight="1">
      <c r="A72" s="15" t="s">
        <v>60</v>
      </c>
      <c r="B72" s="50">
        <v>37</v>
      </c>
      <c r="C72" s="51">
        <v>37</v>
      </c>
      <c r="D72" s="52">
        <v>0</v>
      </c>
      <c r="E72" s="50">
        <v>422</v>
      </c>
      <c r="F72" s="51">
        <v>103</v>
      </c>
      <c r="G72" s="52">
        <v>-319</v>
      </c>
      <c r="H72" s="50">
        <v>1498</v>
      </c>
      <c r="I72" s="51">
        <v>1498</v>
      </c>
      <c r="J72" s="40">
        <v>0</v>
      </c>
      <c r="K72" s="38">
        <v>159</v>
      </c>
      <c r="L72" s="41">
        <v>51</v>
      </c>
      <c r="M72" s="40">
        <v>-108</v>
      </c>
      <c r="N72" s="125">
        <v>2907</v>
      </c>
    </row>
    <row r="73" spans="1:14" s="43" customFormat="1" ht="12.75" customHeight="1">
      <c r="A73" s="15" t="s">
        <v>61</v>
      </c>
      <c r="B73" s="16">
        <v>958</v>
      </c>
      <c r="C73" s="17">
        <v>958</v>
      </c>
      <c r="D73" s="18">
        <v>0</v>
      </c>
      <c r="E73" s="16">
        <v>649</v>
      </c>
      <c r="F73" s="17">
        <v>649</v>
      </c>
      <c r="G73" s="18">
        <v>0</v>
      </c>
      <c r="H73" s="16">
        <v>554</v>
      </c>
      <c r="I73" s="17">
        <v>554</v>
      </c>
      <c r="J73" s="18">
        <v>0</v>
      </c>
      <c r="K73" s="16">
        <v>944</v>
      </c>
      <c r="L73" s="19">
        <v>887</v>
      </c>
      <c r="M73" s="18">
        <v>-57</v>
      </c>
      <c r="N73" s="94">
        <v>6449</v>
      </c>
    </row>
    <row r="74" spans="1:14" s="43" customFormat="1" ht="12.75" customHeight="1">
      <c r="A74" s="15" t="s">
        <v>62</v>
      </c>
      <c r="B74" s="16">
        <v>52</v>
      </c>
      <c r="C74" s="17">
        <v>52</v>
      </c>
      <c r="D74" s="18">
        <v>0</v>
      </c>
      <c r="E74" s="16">
        <v>2</v>
      </c>
      <c r="F74" s="17">
        <v>2</v>
      </c>
      <c r="G74" s="18">
        <v>0</v>
      </c>
      <c r="H74" s="16">
        <v>40</v>
      </c>
      <c r="I74" s="17">
        <v>40</v>
      </c>
      <c r="J74" s="18">
        <v>0</v>
      </c>
      <c r="K74" s="16">
        <v>336</v>
      </c>
      <c r="L74" s="19">
        <v>255</v>
      </c>
      <c r="M74" s="18">
        <v>-81</v>
      </c>
      <c r="N74" s="94">
        <v>1430</v>
      </c>
    </row>
    <row r="75" spans="1:14" s="43" customFormat="1" ht="12.75" customHeight="1">
      <c r="A75" s="15" t="s">
        <v>63</v>
      </c>
      <c r="B75" s="16">
        <v>447</v>
      </c>
      <c r="C75" s="17">
        <v>447</v>
      </c>
      <c r="D75" s="18">
        <v>0</v>
      </c>
      <c r="E75" s="16">
        <v>2290</v>
      </c>
      <c r="F75" s="17">
        <v>2290</v>
      </c>
      <c r="G75" s="18">
        <v>0</v>
      </c>
      <c r="H75" s="16">
        <v>2073</v>
      </c>
      <c r="I75" s="17">
        <v>2073</v>
      </c>
      <c r="J75" s="18">
        <v>0</v>
      </c>
      <c r="K75" s="16">
        <v>796</v>
      </c>
      <c r="L75" s="19">
        <v>753</v>
      </c>
      <c r="M75" s="18">
        <v>-43</v>
      </c>
      <c r="N75" s="94">
        <v>8258</v>
      </c>
    </row>
    <row r="76" spans="1:14" s="43" customFormat="1" ht="12.75" customHeight="1">
      <c r="A76" s="15" t="s">
        <v>64</v>
      </c>
      <c r="B76" s="16">
        <v>262</v>
      </c>
      <c r="C76" s="17">
        <v>262</v>
      </c>
      <c r="D76" s="18">
        <v>0</v>
      </c>
      <c r="E76" s="16">
        <v>61</v>
      </c>
      <c r="F76" s="17">
        <v>61</v>
      </c>
      <c r="G76" s="18">
        <v>0</v>
      </c>
      <c r="H76" s="16">
        <v>181</v>
      </c>
      <c r="I76" s="17">
        <v>181</v>
      </c>
      <c r="J76" s="18">
        <v>0</v>
      </c>
      <c r="K76" s="16">
        <v>648</v>
      </c>
      <c r="L76" s="19">
        <v>648</v>
      </c>
      <c r="M76" s="18">
        <v>0</v>
      </c>
      <c r="N76" s="94">
        <v>2239</v>
      </c>
    </row>
    <row r="77" spans="1:14" s="43" customFormat="1" ht="12.75" customHeight="1">
      <c r="A77" s="15" t="s">
        <v>65</v>
      </c>
      <c r="B77" s="16">
        <v>44</v>
      </c>
      <c r="C77" s="17">
        <v>44</v>
      </c>
      <c r="D77" s="18">
        <v>0</v>
      </c>
      <c r="E77" s="16">
        <v>202</v>
      </c>
      <c r="F77" s="17">
        <v>202</v>
      </c>
      <c r="G77" s="18">
        <v>0</v>
      </c>
      <c r="H77" s="16">
        <v>262</v>
      </c>
      <c r="I77" s="17">
        <v>262</v>
      </c>
      <c r="J77" s="18">
        <v>0</v>
      </c>
      <c r="K77" s="16">
        <v>57</v>
      </c>
      <c r="L77" s="19">
        <v>55</v>
      </c>
      <c r="M77" s="18">
        <v>-2</v>
      </c>
      <c r="N77" s="94">
        <v>3477</v>
      </c>
    </row>
    <row r="78" spans="1:14" s="43" customFormat="1" ht="12.75" customHeight="1">
      <c r="A78" s="15" t="s">
        <v>66</v>
      </c>
      <c r="B78" s="16">
        <v>60</v>
      </c>
      <c r="C78" s="17">
        <v>60</v>
      </c>
      <c r="D78" s="18">
        <v>0</v>
      </c>
      <c r="E78" s="16">
        <v>325</v>
      </c>
      <c r="F78" s="17">
        <v>325</v>
      </c>
      <c r="G78" s="18">
        <v>0</v>
      </c>
      <c r="H78" s="16">
        <v>318</v>
      </c>
      <c r="I78" s="17">
        <v>318</v>
      </c>
      <c r="J78" s="18">
        <v>0</v>
      </c>
      <c r="K78" s="16">
        <v>584</v>
      </c>
      <c r="L78" s="19">
        <v>580</v>
      </c>
      <c r="M78" s="18">
        <v>-4</v>
      </c>
      <c r="N78" s="94">
        <v>4644</v>
      </c>
    </row>
    <row r="79" spans="1:14" s="43" customFormat="1" ht="12.75" customHeight="1">
      <c r="A79" s="15" t="s">
        <v>67</v>
      </c>
      <c r="B79" s="16">
        <v>283</v>
      </c>
      <c r="C79" s="17">
        <v>283</v>
      </c>
      <c r="D79" s="18">
        <v>0</v>
      </c>
      <c r="E79" s="16">
        <v>2041</v>
      </c>
      <c r="F79" s="17">
        <v>2041</v>
      </c>
      <c r="G79" s="18">
        <v>0</v>
      </c>
      <c r="H79" s="16">
        <v>1424</v>
      </c>
      <c r="I79" s="17">
        <v>1424</v>
      </c>
      <c r="J79" s="18">
        <v>0</v>
      </c>
      <c r="K79" s="16">
        <v>124</v>
      </c>
      <c r="L79" s="19">
        <v>32</v>
      </c>
      <c r="M79" s="18">
        <v>-92</v>
      </c>
      <c r="N79" s="94">
        <v>3989</v>
      </c>
    </row>
    <row r="80" spans="1:14" s="43" customFormat="1" ht="12.75" customHeight="1">
      <c r="A80" s="15" t="s">
        <v>68</v>
      </c>
      <c r="B80" s="16">
        <v>0</v>
      </c>
      <c r="C80" s="17">
        <v>0</v>
      </c>
      <c r="D80" s="18">
        <v>0</v>
      </c>
      <c r="E80" s="16">
        <v>111</v>
      </c>
      <c r="F80" s="17">
        <v>111</v>
      </c>
      <c r="G80" s="18">
        <v>0</v>
      </c>
      <c r="H80" s="16">
        <v>63</v>
      </c>
      <c r="I80" s="17">
        <v>63</v>
      </c>
      <c r="J80" s="18">
        <v>0</v>
      </c>
      <c r="K80" s="16">
        <v>626</v>
      </c>
      <c r="L80" s="19">
        <v>484</v>
      </c>
      <c r="M80" s="18">
        <v>-142</v>
      </c>
      <c r="N80" s="94">
        <v>4634</v>
      </c>
    </row>
    <row r="81" spans="1:14" s="43" customFormat="1" ht="12.75" customHeight="1">
      <c r="A81" s="15" t="s">
        <v>69</v>
      </c>
      <c r="B81" s="16">
        <v>162</v>
      </c>
      <c r="C81" s="17">
        <v>162</v>
      </c>
      <c r="D81" s="18">
        <v>0</v>
      </c>
      <c r="E81" s="16">
        <v>376</v>
      </c>
      <c r="F81" s="17">
        <v>376</v>
      </c>
      <c r="G81" s="18">
        <v>0</v>
      </c>
      <c r="H81" s="16">
        <v>1678</v>
      </c>
      <c r="I81" s="17">
        <v>1678</v>
      </c>
      <c r="J81" s="18">
        <v>0</v>
      </c>
      <c r="K81" s="16">
        <v>324</v>
      </c>
      <c r="L81" s="19">
        <v>288</v>
      </c>
      <c r="M81" s="18">
        <v>-36</v>
      </c>
      <c r="N81" s="94">
        <v>2095</v>
      </c>
    </row>
    <row r="82" spans="1:14" s="43" customFormat="1" ht="12.75" customHeight="1">
      <c r="A82" s="15" t="s">
        <v>70</v>
      </c>
      <c r="B82" s="16">
        <v>1</v>
      </c>
      <c r="C82" s="17">
        <v>1</v>
      </c>
      <c r="D82" s="18">
        <v>0</v>
      </c>
      <c r="E82" s="16">
        <v>288</v>
      </c>
      <c r="F82" s="17">
        <v>288</v>
      </c>
      <c r="G82" s="18">
        <v>0</v>
      </c>
      <c r="H82" s="16">
        <v>102</v>
      </c>
      <c r="I82" s="17">
        <v>102</v>
      </c>
      <c r="J82" s="18">
        <v>0</v>
      </c>
      <c r="K82" s="16">
        <v>50</v>
      </c>
      <c r="L82" s="19">
        <v>50</v>
      </c>
      <c r="M82" s="18">
        <v>0</v>
      </c>
      <c r="N82" s="94">
        <v>1887</v>
      </c>
    </row>
    <row r="83" spans="1:14" s="43" customFormat="1" ht="12.75" customHeight="1">
      <c r="A83" s="15" t="s">
        <v>71</v>
      </c>
      <c r="B83" s="16">
        <v>213</v>
      </c>
      <c r="C83" s="17">
        <v>213</v>
      </c>
      <c r="D83" s="18">
        <v>0</v>
      </c>
      <c r="E83" s="16">
        <v>1110</v>
      </c>
      <c r="F83" s="17">
        <v>1110</v>
      </c>
      <c r="G83" s="18">
        <v>0</v>
      </c>
      <c r="H83" s="16">
        <v>618</v>
      </c>
      <c r="I83" s="17">
        <v>618</v>
      </c>
      <c r="J83" s="18">
        <v>0</v>
      </c>
      <c r="K83" s="16">
        <v>839</v>
      </c>
      <c r="L83" s="19">
        <v>687</v>
      </c>
      <c r="M83" s="18">
        <v>-152</v>
      </c>
      <c r="N83" s="94">
        <v>4555</v>
      </c>
    </row>
    <row r="84" spans="1:14" s="43" customFormat="1" ht="12.75" customHeight="1">
      <c r="A84" s="15" t="s">
        <v>72</v>
      </c>
      <c r="B84" s="16">
        <v>196</v>
      </c>
      <c r="C84" s="17">
        <v>196</v>
      </c>
      <c r="D84" s="18">
        <v>0</v>
      </c>
      <c r="E84" s="16">
        <v>404</v>
      </c>
      <c r="F84" s="17">
        <v>404</v>
      </c>
      <c r="G84" s="18">
        <v>0</v>
      </c>
      <c r="H84" s="16">
        <v>331</v>
      </c>
      <c r="I84" s="17">
        <v>331</v>
      </c>
      <c r="J84" s="18">
        <v>0</v>
      </c>
      <c r="K84" s="16">
        <v>404</v>
      </c>
      <c r="L84" s="19">
        <v>405</v>
      </c>
      <c r="M84" s="18">
        <v>1</v>
      </c>
      <c r="N84" s="94">
        <v>3046</v>
      </c>
    </row>
    <row r="85" spans="1:14" s="43" customFormat="1" ht="12.75" customHeight="1" thickBot="1">
      <c r="A85" s="20" t="s">
        <v>73</v>
      </c>
      <c r="B85" s="21">
        <v>1</v>
      </c>
      <c r="C85" s="22">
        <v>1</v>
      </c>
      <c r="D85" s="23">
        <v>0</v>
      </c>
      <c r="E85" s="21">
        <v>263</v>
      </c>
      <c r="F85" s="22">
        <v>263</v>
      </c>
      <c r="G85" s="23">
        <v>0</v>
      </c>
      <c r="H85" s="21">
        <v>70</v>
      </c>
      <c r="I85" s="22">
        <v>70</v>
      </c>
      <c r="J85" s="23">
        <v>0</v>
      </c>
      <c r="K85" s="21">
        <v>357</v>
      </c>
      <c r="L85" s="24">
        <v>287</v>
      </c>
      <c r="M85" s="23">
        <v>-70</v>
      </c>
      <c r="N85" s="104">
        <v>2009</v>
      </c>
    </row>
    <row r="86" spans="1:14" s="43" customFormat="1" ht="12.75" customHeight="1" thickBot="1">
      <c r="A86" s="145" t="s">
        <v>74</v>
      </c>
      <c r="B86" s="26">
        <f aca="true" t="shared" si="7" ref="B86:N86">SUM(B70:B85)</f>
        <v>3153</v>
      </c>
      <c r="C86" s="27">
        <f t="shared" si="7"/>
        <v>3153</v>
      </c>
      <c r="D86" s="28">
        <f t="shared" si="7"/>
        <v>0</v>
      </c>
      <c r="E86" s="53">
        <f t="shared" si="7"/>
        <v>9579</v>
      </c>
      <c r="F86" s="27">
        <f t="shared" si="7"/>
        <v>9260</v>
      </c>
      <c r="G86" s="28">
        <f t="shared" si="7"/>
        <v>-319</v>
      </c>
      <c r="H86" s="53">
        <f t="shared" si="7"/>
        <v>9404</v>
      </c>
      <c r="I86" s="27">
        <f t="shared" si="7"/>
        <v>9404</v>
      </c>
      <c r="J86" s="28">
        <f t="shared" si="7"/>
        <v>0</v>
      </c>
      <c r="K86" s="26">
        <f t="shared" si="7"/>
        <v>6870</v>
      </c>
      <c r="L86" s="29">
        <f t="shared" si="7"/>
        <v>5898</v>
      </c>
      <c r="M86" s="28">
        <f t="shared" si="7"/>
        <v>-972</v>
      </c>
      <c r="N86" s="105">
        <f t="shared" si="7"/>
        <v>58044</v>
      </c>
    </row>
    <row r="87" spans="1:14" s="43" customFormat="1" ht="12.75" customHeight="1">
      <c r="A87" s="54" t="s">
        <v>75</v>
      </c>
      <c r="B87" s="30"/>
      <c r="C87" s="31"/>
      <c r="D87" s="32"/>
      <c r="E87" s="30"/>
      <c r="F87" s="31"/>
      <c r="G87" s="32"/>
      <c r="H87" s="30"/>
      <c r="I87" s="31"/>
      <c r="J87" s="32"/>
      <c r="K87" s="30"/>
      <c r="L87" s="33"/>
      <c r="M87" s="32"/>
      <c r="N87" s="109"/>
    </row>
    <row r="88" spans="1:14" s="43" customFormat="1" ht="12.75" customHeight="1" thickBot="1">
      <c r="A88" s="20" t="s">
        <v>76</v>
      </c>
      <c r="B88" s="21">
        <v>0</v>
      </c>
      <c r="C88" s="22">
        <v>0</v>
      </c>
      <c r="D88" s="23">
        <v>0</v>
      </c>
      <c r="E88" s="21">
        <v>64</v>
      </c>
      <c r="F88" s="22">
        <v>64</v>
      </c>
      <c r="G88" s="23">
        <v>0</v>
      </c>
      <c r="H88" s="21">
        <v>74</v>
      </c>
      <c r="I88" s="22">
        <v>74</v>
      </c>
      <c r="J88" s="23">
        <v>0</v>
      </c>
      <c r="K88" s="21">
        <v>145</v>
      </c>
      <c r="L88" s="24">
        <v>122</v>
      </c>
      <c r="M88" s="23">
        <v>-23</v>
      </c>
      <c r="N88" s="104">
        <v>1745</v>
      </c>
    </row>
    <row r="89" spans="1:14" s="43" customFormat="1" ht="12.75" customHeight="1" thickBot="1">
      <c r="A89" s="55" t="s">
        <v>77</v>
      </c>
      <c r="B89" s="26">
        <f aca="true" t="shared" si="8" ref="B89:N89">SUM(B88)</f>
        <v>0</v>
      </c>
      <c r="C89" s="27">
        <f t="shared" si="8"/>
        <v>0</v>
      </c>
      <c r="D89" s="28">
        <f t="shared" si="8"/>
        <v>0</v>
      </c>
      <c r="E89" s="26">
        <f t="shared" si="8"/>
        <v>64</v>
      </c>
      <c r="F89" s="27">
        <f t="shared" si="8"/>
        <v>64</v>
      </c>
      <c r="G89" s="28">
        <f t="shared" si="8"/>
        <v>0</v>
      </c>
      <c r="H89" s="26">
        <f t="shared" si="8"/>
        <v>74</v>
      </c>
      <c r="I89" s="27">
        <f t="shared" si="8"/>
        <v>74</v>
      </c>
      <c r="J89" s="28">
        <f t="shared" si="8"/>
        <v>0</v>
      </c>
      <c r="K89" s="26">
        <f t="shared" si="8"/>
        <v>145</v>
      </c>
      <c r="L89" s="29">
        <f t="shared" si="8"/>
        <v>122</v>
      </c>
      <c r="M89" s="28">
        <f t="shared" si="8"/>
        <v>-23</v>
      </c>
      <c r="N89" s="105">
        <f t="shared" si="8"/>
        <v>1745</v>
      </c>
    </row>
    <row r="90" spans="1:14" s="43" customFormat="1" ht="12.75" customHeight="1">
      <c r="A90" s="54" t="s">
        <v>78</v>
      </c>
      <c r="B90" s="56"/>
      <c r="C90" s="57"/>
      <c r="D90" s="58"/>
      <c r="E90" s="56"/>
      <c r="F90" s="57"/>
      <c r="G90" s="58"/>
      <c r="H90" s="56"/>
      <c r="I90" s="57"/>
      <c r="J90" s="58"/>
      <c r="K90" s="56"/>
      <c r="L90" s="59"/>
      <c r="M90" s="58"/>
      <c r="N90" s="129"/>
    </row>
    <row r="91" spans="1:14" s="42" customFormat="1" ht="12.75" customHeight="1" thickBot="1">
      <c r="A91" s="60" t="s">
        <v>79</v>
      </c>
      <c r="B91" s="61">
        <v>273</v>
      </c>
      <c r="C91" s="62">
        <v>273</v>
      </c>
      <c r="D91" s="63">
        <v>0</v>
      </c>
      <c r="E91" s="61">
        <v>8541</v>
      </c>
      <c r="F91" s="62">
        <v>1000</v>
      </c>
      <c r="G91" s="63">
        <v>-7541</v>
      </c>
      <c r="H91" s="61">
        <v>3259</v>
      </c>
      <c r="I91" s="62">
        <v>1000</v>
      </c>
      <c r="J91" s="63">
        <v>-2259</v>
      </c>
      <c r="K91" s="61">
        <v>308</v>
      </c>
      <c r="L91" s="62">
        <v>124</v>
      </c>
      <c r="M91" s="63">
        <v>-184</v>
      </c>
      <c r="N91" s="130">
        <v>2641</v>
      </c>
    </row>
    <row r="92" spans="1:14" s="43" customFormat="1" ht="12.75" customHeight="1" thickBot="1">
      <c r="A92" s="55" t="s">
        <v>80</v>
      </c>
      <c r="B92" s="64">
        <v>273</v>
      </c>
      <c r="C92" s="65">
        <v>273</v>
      </c>
      <c r="D92" s="66">
        <v>0</v>
      </c>
      <c r="E92" s="64">
        <v>8541</v>
      </c>
      <c r="F92" s="65">
        <v>1000</v>
      </c>
      <c r="G92" s="66">
        <v>-7541</v>
      </c>
      <c r="H92" s="64">
        <v>3259</v>
      </c>
      <c r="I92" s="65">
        <v>1000</v>
      </c>
      <c r="J92" s="66">
        <v>-2259</v>
      </c>
      <c r="K92" s="64">
        <v>308</v>
      </c>
      <c r="L92" s="65">
        <v>124</v>
      </c>
      <c r="M92" s="66">
        <v>-184</v>
      </c>
      <c r="N92" s="131">
        <v>2641</v>
      </c>
    </row>
    <row r="93" spans="1:14" s="43" customFormat="1" ht="12.75" customHeight="1">
      <c r="A93" s="54" t="s">
        <v>81</v>
      </c>
      <c r="B93" s="68"/>
      <c r="C93" s="69"/>
      <c r="D93" s="70"/>
      <c r="E93" s="68"/>
      <c r="F93" s="69"/>
      <c r="G93" s="70"/>
      <c r="H93" s="68"/>
      <c r="I93" s="69"/>
      <c r="J93" s="70"/>
      <c r="K93" s="68"/>
      <c r="L93" s="69"/>
      <c r="M93" s="70"/>
      <c r="N93" s="132"/>
    </row>
    <row r="94" spans="1:14" s="42" customFormat="1" ht="12.75" customHeight="1">
      <c r="A94" s="71" t="s">
        <v>82</v>
      </c>
      <c r="B94" s="72">
        <v>0</v>
      </c>
      <c r="C94" s="73">
        <v>0</v>
      </c>
      <c r="D94" s="74">
        <v>0</v>
      </c>
      <c r="E94" s="72">
        <v>14</v>
      </c>
      <c r="F94" s="73">
        <v>14</v>
      </c>
      <c r="G94" s="74">
        <v>0</v>
      </c>
      <c r="H94" s="72">
        <v>53</v>
      </c>
      <c r="I94" s="73">
        <v>53</v>
      </c>
      <c r="J94" s="74">
        <v>0</v>
      </c>
      <c r="K94" s="72">
        <v>4</v>
      </c>
      <c r="L94" s="73">
        <v>5</v>
      </c>
      <c r="M94" s="74">
        <v>1</v>
      </c>
      <c r="N94" s="133">
        <v>250</v>
      </c>
    </row>
    <row r="95" spans="1:14" s="42" customFormat="1" ht="12.75" customHeight="1">
      <c r="A95" s="71" t="s">
        <v>83</v>
      </c>
      <c r="B95" s="34">
        <v>0</v>
      </c>
      <c r="C95" s="35">
        <v>0</v>
      </c>
      <c r="D95" s="18">
        <v>0</v>
      </c>
      <c r="E95" s="34">
        <v>3</v>
      </c>
      <c r="F95" s="35">
        <v>3</v>
      </c>
      <c r="G95" s="18">
        <v>0</v>
      </c>
      <c r="H95" s="34">
        <v>13</v>
      </c>
      <c r="I95" s="35">
        <v>13</v>
      </c>
      <c r="J95" s="18">
        <v>0</v>
      </c>
      <c r="K95" s="34">
        <v>11</v>
      </c>
      <c r="L95" s="35">
        <v>9</v>
      </c>
      <c r="M95" s="18">
        <v>-2</v>
      </c>
      <c r="N95" s="95">
        <v>280</v>
      </c>
    </row>
    <row r="96" spans="1:14" s="42" customFormat="1" ht="12.75" customHeight="1">
      <c r="A96" s="71" t="s">
        <v>84</v>
      </c>
      <c r="B96" s="34">
        <v>0</v>
      </c>
      <c r="C96" s="35">
        <v>0</v>
      </c>
      <c r="D96" s="18">
        <v>0</v>
      </c>
      <c r="E96" s="34">
        <v>16</v>
      </c>
      <c r="F96" s="35">
        <v>16</v>
      </c>
      <c r="G96" s="18">
        <v>0</v>
      </c>
      <c r="H96" s="34">
        <v>0</v>
      </c>
      <c r="I96" s="35">
        <v>0</v>
      </c>
      <c r="J96" s="18">
        <v>0</v>
      </c>
      <c r="K96" s="34">
        <v>10</v>
      </c>
      <c r="L96" s="35">
        <v>10</v>
      </c>
      <c r="M96" s="18">
        <v>0</v>
      </c>
      <c r="N96" s="95">
        <v>269</v>
      </c>
    </row>
    <row r="97" spans="1:14" s="42" customFormat="1" ht="12.75" customHeight="1">
      <c r="A97" s="71" t="s">
        <v>85</v>
      </c>
      <c r="B97" s="34">
        <v>1</v>
      </c>
      <c r="C97" s="35">
        <v>1</v>
      </c>
      <c r="D97" s="18">
        <v>0</v>
      </c>
      <c r="E97" s="34">
        <v>28</v>
      </c>
      <c r="F97" s="35">
        <v>28</v>
      </c>
      <c r="G97" s="18">
        <v>0</v>
      </c>
      <c r="H97" s="34">
        <v>72</v>
      </c>
      <c r="I97" s="35">
        <v>72</v>
      </c>
      <c r="J97" s="18">
        <v>0</v>
      </c>
      <c r="K97" s="34">
        <v>24</v>
      </c>
      <c r="L97" s="35">
        <v>23</v>
      </c>
      <c r="M97" s="18">
        <v>-1</v>
      </c>
      <c r="N97" s="95">
        <v>399</v>
      </c>
    </row>
    <row r="98" spans="1:14" s="43" customFormat="1" ht="12.75" customHeight="1" thickBot="1">
      <c r="A98" s="60" t="s">
        <v>86</v>
      </c>
      <c r="B98" s="61">
        <v>0</v>
      </c>
      <c r="C98" s="62">
        <v>0</v>
      </c>
      <c r="D98" s="23">
        <v>0</v>
      </c>
      <c r="E98" s="61">
        <v>1</v>
      </c>
      <c r="F98" s="62">
        <v>1</v>
      </c>
      <c r="G98" s="23">
        <v>0</v>
      </c>
      <c r="H98" s="61">
        <v>92</v>
      </c>
      <c r="I98" s="62">
        <v>92</v>
      </c>
      <c r="J98" s="23">
        <v>0</v>
      </c>
      <c r="K98" s="61">
        <v>11</v>
      </c>
      <c r="L98" s="62">
        <v>11</v>
      </c>
      <c r="M98" s="23">
        <v>0</v>
      </c>
      <c r="N98" s="130">
        <v>391</v>
      </c>
    </row>
    <row r="99" spans="1:14" s="42" customFormat="1" ht="12.75" customHeight="1" thickBot="1">
      <c r="A99" s="55" t="s">
        <v>87</v>
      </c>
      <c r="B99" s="64">
        <f aca="true" t="shared" si="9" ref="B99:N99">SUM(B94:B98)</f>
        <v>1</v>
      </c>
      <c r="C99" s="65">
        <f t="shared" si="9"/>
        <v>1</v>
      </c>
      <c r="D99" s="66">
        <f t="shared" si="9"/>
        <v>0</v>
      </c>
      <c r="E99" s="64">
        <f t="shared" si="9"/>
        <v>62</v>
      </c>
      <c r="F99" s="65">
        <f t="shared" si="9"/>
        <v>62</v>
      </c>
      <c r="G99" s="66">
        <f t="shared" si="9"/>
        <v>0</v>
      </c>
      <c r="H99" s="64">
        <f t="shared" si="9"/>
        <v>230</v>
      </c>
      <c r="I99" s="65">
        <f t="shared" si="9"/>
        <v>230</v>
      </c>
      <c r="J99" s="66">
        <f t="shared" si="9"/>
        <v>0</v>
      </c>
      <c r="K99" s="64">
        <f t="shared" si="9"/>
        <v>60</v>
      </c>
      <c r="L99" s="65">
        <f t="shared" si="9"/>
        <v>58</v>
      </c>
      <c r="M99" s="66">
        <f t="shared" si="9"/>
        <v>-2</v>
      </c>
      <c r="N99" s="131">
        <f t="shared" si="9"/>
        <v>1589</v>
      </c>
    </row>
    <row r="100" spans="1:14" s="42" customFormat="1" ht="12.75" customHeight="1">
      <c r="A100" s="54" t="s">
        <v>88</v>
      </c>
      <c r="B100" s="75"/>
      <c r="C100" s="76"/>
      <c r="D100" s="77"/>
      <c r="E100" s="75"/>
      <c r="F100" s="76"/>
      <c r="G100" s="77"/>
      <c r="H100" s="75"/>
      <c r="I100" s="76"/>
      <c r="J100" s="77"/>
      <c r="K100" s="75"/>
      <c r="L100" s="76"/>
      <c r="M100" s="77"/>
      <c r="N100" s="134"/>
    </row>
    <row r="101" spans="1:14" s="42" customFormat="1" ht="12.75" customHeight="1">
      <c r="A101" s="71" t="s">
        <v>89</v>
      </c>
      <c r="B101" s="34">
        <v>241</v>
      </c>
      <c r="C101" s="35">
        <v>241</v>
      </c>
      <c r="D101" s="18">
        <f>SUM(C101-B101)</f>
        <v>0</v>
      </c>
      <c r="E101" s="34">
        <v>549</v>
      </c>
      <c r="F101" s="35">
        <v>549</v>
      </c>
      <c r="G101" s="18">
        <f>SUM(F101-E101)</f>
        <v>0</v>
      </c>
      <c r="H101" s="34">
        <v>601</v>
      </c>
      <c r="I101" s="35">
        <v>601</v>
      </c>
      <c r="J101" s="18">
        <f>SUM(I101-H101)</f>
        <v>0</v>
      </c>
      <c r="K101" s="34">
        <v>173</v>
      </c>
      <c r="L101" s="35">
        <v>173</v>
      </c>
      <c r="M101" s="18">
        <f>SUM(L101-K101)</f>
        <v>0</v>
      </c>
      <c r="N101" s="95">
        <v>2021</v>
      </c>
    </row>
    <row r="102" spans="1:14" s="42" customFormat="1" ht="12.75" customHeight="1" thickBot="1">
      <c r="A102" s="60" t="s">
        <v>90</v>
      </c>
      <c r="B102" s="61">
        <v>123</v>
      </c>
      <c r="C102" s="62">
        <v>123</v>
      </c>
      <c r="D102" s="18">
        <f>SUM(C102-B102)</f>
        <v>0</v>
      </c>
      <c r="E102" s="61">
        <v>338</v>
      </c>
      <c r="F102" s="62">
        <v>338</v>
      </c>
      <c r="G102" s="18">
        <f>SUM(F102-E102)</f>
        <v>0</v>
      </c>
      <c r="H102" s="61">
        <v>255</v>
      </c>
      <c r="I102" s="62">
        <v>255</v>
      </c>
      <c r="J102" s="18">
        <f>SUM(I102-H102)</f>
        <v>0</v>
      </c>
      <c r="K102" s="61">
        <v>26</v>
      </c>
      <c r="L102" s="62">
        <v>15</v>
      </c>
      <c r="M102" s="18">
        <f>SUM(L102-K102)</f>
        <v>-11</v>
      </c>
      <c r="N102" s="130">
        <v>373</v>
      </c>
    </row>
    <row r="103" spans="1:14" s="42" customFormat="1" ht="12.75" customHeight="1" thickBot="1">
      <c r="A103" s="55" t="s">
        <v>91</v>
      </c>
      <c r="B103" s="64">
        <f>SUM(B101:B102)</f>
        <v>364</v>
      </c>
      <c r="C103" s="65">
        <f aca="true" t="shared" si="10" ref="C103:N103">SUM(C101:C102)</f>
        <v>364</v>
      </c>
      <c r="D103" s="66">
        <f t="shared" si="10"/>
        <v>0</v>
      </c>
      <c r="E103" s="64">
        <f t="shared" si="10"/>
        <v>887</v>
      </c>
      <c r="F103" s="65">
        <f t="shared" si="10"/>
        <v>887</v>
      </c>
      <c r="G103" s="66">
        <f t="shared" si="10"/>
        <v>0</v>
      </c>
      <c r="H103" s="64">
        <f t="shared" si="10"/>
        <v>856</v>
      </c>
      <c r="I103" s="65">
        <f t="shared" si="10"/>
        <v>856</v>
      </c>
      <c r="J103" s="66">
        <f t="shared" si="10"/>
        <v>0</v>
      </c>
      <c r="K103" s="64">
        <f t="shared" si="10"/>
        <v>199</v>
      </c>
      <c r="L103" s="65">
        <f t="shared" si="10"/>
        <v>188</v>
      </c>
      <c r="M103" s="66">
        <f t="shared" si="10"/>
        <v>-11</v>
      </c>
      <c r="N103" s="131">
        <f t="shared" si="10"/>
        <v>2394</v>
      </c>
    </row>
    <row r="104" spans="1:14" s="42" customFormat="1" ht="12.75" customHeight="1">
      <c r="A104" s="54" t="s">
        <v>92</v>
      </c>
      <c r="B104" s="75"/>
      <c r="C104" s="76"/>
      <c r="D104" s="77"/>
      <c r="E104" s="75"/>
      <c r="F104" s="76"/>
      <c r="G104" s="77"/>
      <c r="H104" s="75"/>
      <c r="I104" s="76"/>
      <c r="J104" s="77"/>
      <c r="K104" s="75"/>
      <c r="L104" s="76"/>
      <c r="M104" s="77"/>
      <c r="N104" s="134"/>
    </row>
    <row r="105" spans="1:14" s="42" customFormat="1" ht="12.75" customHeight="1">
      <c r="A105" s="71" t="s">
        <v>93</v>
      </c>
      <c r="B105" s="72">
        <v>0</v>
      </c>
      <c r="C105" s="73">
        <v>0</v>
      </c>
      <c r="D105" s="74">
        <v>0</v>
      </c>
      <c r="E105" s="72">
        <v>164</v>
      </c>
      <c r="F105" s="73">
        <v>164</v>
      </c>
      <c r="G105" s="74">
        <v>0</v>
      </c>
      <c r="H105" s="72">
        <v>93</v>
      </c>
      <c r="I105" s="73">
        <v>93</v>
      </c>
      <c r="J105" s="74">
        <v>0</v>
      </c>
      <c r="K105" s="72">
        <v>30</v>
      </c>
      <c r="L105" s="73">
        <v>25</v>
      </c>
      <c r="M105" s="74">
        <v>-5</v>
      </c>
      <c r="N105" s="97">
        <v>1364</v>
      </c>
    </row>
    <row r="106" spans="1:14" s="42" customFormat="1" ht="12.75" customHeight="1" thickBot="1">
      <c r="A106" s="60" t="s">
        <v>94</v>
      </c>
      <c r="B106" s="80">
        <v>1</v>
      </c>
      <c r="C106" s="81">
        <v>1</v>
      </c>
      <c r="D106" s="82">
        <v>0</v>
      </c>
      <c r="E106" s="80">
        <v>203</v>
      </c>
      <c r="F106" s="81">
        <v>203</v>
      </c>
      <c r="G106" s="82">
        <v>0</v>
      </c>
      <c r="H106" s="80">
        <v>0</v>
      </c>
      <c r="I106" s="81">
        <v>0</v>
      </c>
      <c r="J106" s="82">
        <v>0</v>
      </c>
      <c r="K106" s="80">
        <v>69</v>
      </c>
      <c r="L106" s="83">
        <v>69</v>
      </c>
      <c r="M106" s="82">
        <v>0</v>
      </c>
      <c r="N106" s="135">
        <v>244</v>
      </c>
    </row>
    <row r="107" spans="1:14" s="43" customFormat="1" ht="12.75" customHeight="1" thickBot="1">
      <c r="A107" s="55" t="s">
        <v>95</v>
      </c>
      <c r="B107" s="26">
        <f aca="true" t="shared" si="11" ref="B107:N107">SUM(B105:B106)</f>
        <v>1</v>
      </c>
      <c r="C107" s="27">
        <f t="shared" si="11"/>
        <v>1</v>
      </c>
      <c r="D107" s="28">
        <f t="shared" si="11"/>
        <v>0</v>
      </c>
      <c r="E107" s="26">
        <f t="shared" si="11"/>
        <v>367</v>
      </c>
      <c r="F107" s="27">
        <f t="shared" si="11"/>
        <v>367</v>
      </c>
      <c r="G107" s="28">
        <f t="shared" si="11"/>
        <v>0</v>
      </c>
      <c r="H107" s="26">
        <f t="shared" si="11"/>
        <v>93</v>
      </c>
      <c r="I107" s="27">
        <f t="shared" si="11"/>
        <v>93</v>
      </c>
      <c r="J107" s="28">
        <f t="shared" si="11"/>
        <v>0</v>
      </c>
      <c r="K107" s="26">
        <f t="shared" si="11"/>
        <v>99</v>
      </c>
      <c r="L107" s="29">
        <f t="shared" si="11"/>
        <v>94</v>
      </c>
      <c r="M107" s="28">
        <f t="shared" si="11"/>
        <v>-5</v>
      </c>
      <c r="N107" s="105">
        <f t="shared" si="11"/>
        <v>1608</v>
      </c>
    </row>
    <row r="108" spans="1:14" s="43" customFormat="1" ht="12.75" customHeight="1">
      <c r="A108" s="54" t="s">
        <v>96</v>
      </c>
      <c r="B108" s="75"/>
      <c r="C108" s="76"/>
      <c r="D108" s="77"/>
      <c r="E108" s="75"/>
      <c r="F108" s="76"/>
      <c r="G108" s="77"/>
      <c r="H108" s="75"/>
      <c r="I108" s="76"/>
      <c r="J108" s="77"/>
      <c r="K108" s="75"/>
      <c r="L108" s="76"/>
      <c r="M108" s="77"/>
      <c r="N108" s="134"/>
    </row>
    <row r="109" spans="1:14" s="43" customFormat="1" ht="12.75" customHeight="1" thickBot="1">
      <c r="A109" s="60" t="s">
        <v>97</v>
      </c>
      <c r="B109" s="61">
        <v>0</v>
      </c>
      <c r="C109" s="62">
        <v>0</v>
      </c>
      <c r="D109" s="18">
        <f>SUM(C109-B109)</f>
        <v>0</v>
      </c>
      <c r="E109" s="61">
        <v>363</v>
      </c>
      <c r="F109" s="62">
        <v>363</v>
      </c>
      <c r="G109" s="18">
        <f>SUM(F109-E109)</f>
        <v>0</v>
      </c>
      <c r="H109" s="61">
        <v>105</v>
      </c>
      <c r="I109" s="62">
        <v>105</v>
      </c>
      <c r="J109" s="18">
        <f>SUM(I109-H109)</f>
        <v>0</v>
      </c>
      <c r="K109" s="61">
        <v>257</v>
      </c>
      <c r="L109" s="62">
        <v>231</v>
      </c>
      <c r="M109" s="18">
        <f>SUM(L109-K109)</f>
        <v>-26</v>
      </c>
      <c r="N109" s="130">
        <v>1044</v>
      </c>
    </row>
    <row r="110" spans="1:14" s="42" customFormat="1" ht="12.75" customHeight="1" thickBot="1">
      <c r="A110" s="55" t="s">
        <v>98</v>
      </c>
      <c r="B110" s="84">
        <v>0</v>
      </c>
      <c r="C110" s="85">
        <v>0</v>
      </c>
      <c r="D110" s="86">
        <v>0</v>
      </c>
      <c r="E110" s="84">
        <v>363</v>
      </c>
      <c r="F110" s="85">
        <v>363</v>
      </c>
      <c r="G110" s="86">
        <v>0</v>
      </c>
      <c r="H110" s="84">
        <v>105</v>
      </c>
      <c r="I110" s="85">
        <v>105</v>
      </c>
      <c r="J110" s="86">
        <v>0</v>
      </c>
      <c r="K110" s="84">
        <v>257</v>
      </c>
      <c r="L110" s="85">
        <v>231</v>
      </c>
      <c r="M110" s="86">
        <v>-26</v>
      </c>
      <c r="N110" s="136">
        <v>1044</v>
      </c>
    </row>
    <row r="111" spans="1:14" s="42" customFormat="1" ht="12.75" customHeight="1" thickBot="1">
      <c r="A111" s="54" t="s">
        <v>99</v>
      </c>
      <c r="B111" s="30"/>
      <c r="C111" s="31"/>
      <c r="D111" s="32"/>
      <c r="E111" s="30"/>
      <c r="F111" s="31"/>
      <c r="G111" s="32"/>
      <c r="H111" s="30"/>
      <c r="I111" s="31"/>
      <c r="J111" s="32"/>
      <c r="K111" s="30"/>
      <c r="L111" s="33"/>
      <c r="M111" s="32"/>
      <c r="N111" s="109"/>
    </row>
    <row r="112" spans="1:14" s="42" customFormat="1" ht="12.75" customHeight="1">
      <c r="A112" s="15" t="s">
        <v>100</v>
      </c>
      <c r="B112" s="87">
        <v>16</v>
      </c>
      <c r="C112" s="88">
        <v>16</v>
      </c>
      <c r="D112" s="89">
        <v>0</v>
      </c>
      <c r="E112" s="90">
        <v>58</v>
      </c>
      <c r="F112" s="91">
        <v>58</v>
      </c>
      <c r="G112" s="92">
        <v>0</v>
      </c>
      <c r="H112" s="90">
        <v>166</v>
      </c>
      <c r="I112" s="91">
        <v>166</v>
      </c>
      <c r="J112" s="92">
        <v>0</v>
      </c>
      <c r="K112" s="90">
        <v>109</v>
      </c>
      <c r="L112" s="91">
        <v>109</v>
      </c>
      <c r="M112" s="92">
        <v>0</v>
      </c>
      <c r="N112" s="93">
        <v>897</v>
      </c>
    </row>
    <row r="113" spans="1:14" s="43" customFormat="1" ht="12.75" customHeight="1">
      <c r="A113" s="15" t="s">
        <v>101</v>
      </c>
      <c r="B113" s="16">
        <v>57</v>
      </c>
      <c r="C113" s="17">
        <v>57</v>
      </c>
      <c r="D113" s="18">
        <v>0</v>
      </c>
      <c r="E113" s="16">
        <v>125</v>
      </c>
      <c r="F113" s="17">
        <v>125</v>
      </c>
      <c r="G113" s="18">
        <v>0</v>
      </c>
      <c r="H113" s="16">
        <v>42</v>
      </c>
      <c r="I113" s="17">
        <v>42</v>
      </c>
      <c r="J113" s="18">
        <v>0</v>
      </c>
      <c r="K113" s="16">
        <v>183</v>
      </c>
      <c r="L113" s="19">
        <v>151</v>
      </c>
      <c r="M113" s="18">
        <v>-32</v>
      </c>
      <c r="N113" s="94">
        <v>563</v>
      </c>
    </row>
    <row r="114" spans="1:14" s="42" customFormat="1" ht="12.75" customHeight="1">
      <c r="A114" s="15" t="s">
        <v>102</v>
      </c>
      <c r="B114" s="34">
        <v>12</v>
      </c>
      <c r="C114" s="35">
        <v>12</v>
      </c>
      <c r="D114" s="18">
        <v>0</v>
      </c>
      <c r="E114" s="34">
        <v>135</v>
      </c>
      <c r="F114" s="35">
        <v>135</v>
      </c>
      <c r="G114" s="18">
        <v>0</v>
      </c>
      <c r="H114" s="34">
        <v>108</v>
      </c>
      <c r="I114" s="35">
        <v>108</v>
      </c>
      <c r="J114" s="18">
        <v>0</v>
      </c>
      <c r="K114" s="34">
        <v>188</v>
      </c>
      <c r="L114" s="35">
        <v>126</v>
      </c>
      <c r="M114" s="18">
        <v>-62</v>
      </c>
      <c r="N114" s="95">
        <v>1467</v>
      </c>
    </row>
    <row r="115" spans="1:14" s="37" customFormat="1" ht="12.75" customHeight="1">
      <c r="A115" s="15" t="s">
        <v>103</v>
      </c>
      <c r="B115" s="34">
        <v>0</v>
      </c>
      <c r="C115" s="35">
        <v>0</v>
      </c>
      <c r="D115" s="18">
        <v>0</v>
      </c>
      <c r="E115" s="34">
        <v>0</v>
      </c>
      <c r="F115" s="35">
        <v>0</v>
      </c>
      <c r="G115" s="18">
        <v>0</v>
      </c>
      <c r="H115" s="34">
        <v>35</v>
      </c>
      <c r="I115" s="35">
        <v>35</v>
      </c>
      <c r="J115" s="18">
        <v>0</v>
      </c>
      <c r="K115" s="34">
        <v>81</v>
      </c>
      <c r="L115" s="35">
        <v>81</v>
      </c>
      <c r="M115" s="18">
        <v>0</v>
      </c>
      <c r="N115" s="95">
        <v>404</v>
      </c>
    </row>
    <row r="116" spans="1:14" s="10" customFormat="1" ht="12.75" customHeight="1">
      <c r="A116" s="15" t="s">
        <v>104</v>
      </c>
      <c r="B116" s="78">
        <v>12</v>
      </c>
      <c r="C116" s="96">
        <v>12</v>
      </c>
      <c r="D116" s="79">
        <v>0</v>
      </c>
      <c r="E116" s="78">
        <v>62</v>
      </c>
      <c r="F116" s="96">
        <v>62</v>
      </c>
      <c r="G116" s="79">
        <v>0</v>
      </c>
      <c r="H116" s="78">
        <v>0</v>
      </c>
      <c r="I116" s="96">
        <v>0</v>
      </c>
      <c r="J116" s="79">
        <v>0</v>
      </c>
      <c r="K116" s="78">
        <v>37</v>
      </c>
      <c r="L116" s="96">
        <v>37</v>
      </c>
      <c r="M116" s="79">
        <v>0</v>
      </c>
      <c r="N116" s="97">
        <v>252</v>
      </c>
    </row>
    <row r="117" spans="1:14" s="42" customFormat="1" ht="12.75" customHeight="1">
      <c r="A117" s="15" t="s">
        <v>105</v>
      </c>
      <c r="B117" s="16">
        <v>42</v>
      </c>
      <c r="C117" s="17">
        <v>42</v>
      </c>
      <c r="D117" s="18">
        <v>0</v>
      </c>
      <c r="E117" s="16">
        <v>65</v>
      </c>
      <c r="F117" s="17">
        <v>65</v>
      </c>
      <c r="G117" s="18">
        <v>0</v>
      </c>
      <c r="H117" s="16">
        <v>21</v>
      </c>
      <c r="I117" s="17">
        <v>21</v>
      </c>
      <c r="J117" s="18">
        <v>0</v>
      </c>
      <c r="K117" s="16">
        <v>50</v>
      </c>
      <c r="L117" s="19">
        <v>50</v>
      </c>
      <c r="M117" s="18">
        <v>0</v>
      </c>
      <c r="N117" s="94">
        <v>856</v>
      </c>
    </row>
    <row r="118" spans="1:14" s="42" customFormat="1" ht="12.75" customHeight="1" thickBot="1">
      <c r="A118" s="98" t="s">
        <v>106</v>
      </c>
      <c r="B118" s="21">
        <v>0</v>
      </c>
      <c r="C118" s="22">
        <v>0</v>
      </c>
      <c r="D118" s="23">
        <v>0</v>
      </c>
      <c r="E118" s="99">
        <v>14</v>
      </c>
      <c r="F118" s="100">
        <v>14</v>
      </c>
      <c r="G118" s="101">
        <v>0</v>
      </c>
      <c r="H118" s="99">
        <v>15</v>
      </c>
      <c r="I118" s="100">
        <v>15</v>
      </c>
      <c r="J118" s="101">
        <v>0</v>
      </c>
      <c r="K118" s="99">
        <v>115</v>
      </c>
      <c r="L118" s="102">
        <v>112</v>
      </c>
      <c r="M118" s="101">
        <v>-3</v>
      </c>
      <c r="N118" s="103">
        <v>861</v>
      </c>
    </row>
    <row r="119" spans="1:14" s="43" customFormat="1" ht="12.75" customHeight="1" thickBot="1">
      <c r="A119" s="55" t="s">
        <v>107</v>
      </c>
      <c r="B119" s="149">
        <f>SUM(B112:B118)</f>
        <v>139</v>
      </c>
      <c r="C119" s="27">
        <f aca="true" t="shared" si="12" ref="C119:N119">SUM(C112:C118)</f>
        <v>139</v>
      </c>
      <c r="D119" s="150">
        <f t="shared" si="12"/>
        <v>0</v>
      </c>
      <c r="E119" s="151">
        <f t="shared" si="12"/>
        <v>459</v>
      </c>
      <c r="F119" s="27">
        <f t="shared" si="12"/>
        <v>459</v>
      </c>
      <c r="G119" s="106">
        <f t="shared" si="12"/>
        <v>0</v>
      </c>
      <c r="H119" s="149">
        <f t="shared" si="12"/>
        <v>387</v>
      </c>
      <c r="I119" s="27">
        <f t="shared" si="12"/>
        <v>387</v>
      </c>
      <c r="J119" s="106">
        <f t="shared" si="12"/>
        <v>0</v>
      </c>
      <c r="K119" s="149">
        <f t="shared" si="12"/>
        <v>763</v>
      </c>
      <c r="L119" s="27">
        <f t="shared" si="12"/>
        <v>666</v>
      </c>
      <c r="M119" s="106">
        <f t="shared" si="12"/>
        <v>-97</v>
      </c>
      <c r="N119" s="105">
        <f t="shared" si="12"/>
        <v>5300</v>
      </c>
    </row>
    <row r="125" spans="1:16" s="43" customFormat="1" ht="12.75" customHeight="1">
      <c r="A125" s="67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P125" s="121"/>
    </row>
    <row r="126" spans="1:16" s="43" customFormat="1" ht="12.75" customHeight="1">
      <c r="A126" s="67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P126" s="121"/>
    </row>
    <row r="127" spans="1:16" s="43" customFormat="1" ht="12.75" customHeight="1">
      <c r="A127" s="67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P127" s="121"/>
    </row>
    <row r="128" spans="1:16" s="43" customFormat="1" ht="12.75" customHeight="1" thickBot="1">
      <c r="A128" s="67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P128" s="121"/>
    </row>
    <row r="129" spans="1:14" ht="17.25" customHeight="1" thickBot="1">
      <c r="A129" s="157" t="s">
        <v>2</v>
      </c>
      <c r="B129" s="152" t="s">
        <v>131</v>
      </c>
      <c r="C129" s="153"/>
      <c r="D129" s="154"/>
      <c r="E129" s="152" t="s">
        <v>136</v>
      </c>
      <c r="F129" s="153"/>
      <c r="G129" s="154"/>
      <c r="H129" s="152" t="s">
        <v>137</v>
      </c>
      <c r="I129" s="153"/>
      <c r="J129" s="154"/>
      <c r="K129" s="152" t="s">
        <v>138</v>
      </c>
      <c r="L129" s="153"/>
      <c r="M129" s="154"/>
      <c r="N129" s="155" t="s">
        <v>135</v>
      </c>
    </row>
    <row r="130" spans="1:14" s="10" customFormat="1" ht="64.5" customHeight="1" thickBot="1">
      <c r="A130" s="158"/>
      <c r="B130" s="49" t="s">
        <v>132</v>
      </c>
      <c r="C130" s="47" t="s">
        <v>133</v>
      </c>
      <c r="D130" s="48" t="s">
        <v>134</v>
      </c>
      <c r="E130" s="46" t="s">
        <v>132</v>
      </c>
      <c r="F130" s="47" t="s">
        <v>133</v>
      </c>
      <c r="G130" s="48" t="s">
        <v>134</v>
      </c>
      <c r="H130" s="46" t="s">
        <v>132</v>
      </c>
      <c r="I130" s="47" t="s">
        <v>133</v>
      </c>
      <c r="J130" s="48" t="s">
        <v>134</v>
      </c>
      <c r="K130" s="46" t="s">
        <v>132</v>
      </c>
      <c r="L130" s="47" t="s">
        <v>133</v>
      </c>
      <c r="M130" s="48" t="s">
        <v>134</v>
      </c>
      <c r="N130" s="156"/>
    </row>
    <row r="131" spans="1:14" s="42" customFormat="1" ht="12.75" customHeight="1">
      <c r="A131" s="54" t="s">
        <v>108</v>
      </c>
      <c r="B131" s="30"/>
      <c r="C131" s="31"/>
      <c r="D131" s="32"/>
      <c r="E131" s="107"/>
      <c r="F131" s="31"/>
      <c r="G131" s="32"/>
      <c r="H131" s="30"/>
      <c r="I131" s="31"/>
      <c r="J131" s="32"/>
      <c r="K131" s="30"/>
      <c r="L131" s="33"/>
      <c r="M131" s="32"/>
      <c r="N131" s="108"/>
    </row>
    <row r="132" spans="1:14" s="42" customFormat="1" ht="12.75" customHeight="1">
      <c r="A132" s="15" t="s">
        <v>109</v>
      </c>
      <c r="B132" s="16">
        <v>38</v>
      </c>
      <c r="C132" s="17">
        <v>38</v>
      </c>
      <c r="D132" s="18">
        <v>0</v>
      </c>
      <c r="E132" s="110">
        <v>55</v>
      </c>
      <c r="F132" s="17">
        <v>55</v>
      </c>
      <c r="G132" s="18">
        <v>0</v>
      </c>
      <c r="H132" s="16">
        <v>205</v>
      </c>
      <c r="I132" s="17">
        <v>205</v>
      </c>
      <c r="J132" s="18">
        <v>0</v>
      </c>
      <c r="K132" s="16">
        <v>66</v>
      </c>
      <c r="L132" s="19">
        <v>65</v>
      </c>
      <c r="M132" s="18">
        <v>-1</v>
      </c>
      <c r="N132" s="111">
        <v>483</v>
      </c>
    </row>
    <row r="133" spans="1:14" s="42" customFormat="1" ht="12.75" customHeight="1">
      <c r="A133" s="15" t="s">
        <v>110</v>
      </c>
      <c r="B133" s="16">
        <v>0</v>
      </c>
      <c r="C133" s="17">
        <v>0</v>
      </c>
      <c r="D133" s="18">
        <v>0</v>
      </c>
      <c r="E133" s="110">
        <v>140</v>
      </c>
      <c r="F133" s="17">
        <v>138</v>
      </c>
      <c r="G133" s="18">
        <v>-2</v>
      </c>
      <c r="H133" s="16">
        <v>205</v>
      </c>
      <c r="I133" s="17">
        <v>205</v>
      </c>
      <c r="J133" s="18">
        <v>0</v>
      </c>
      <c r="K133" s="16">
        <v>169</v>
      </c>
      <c r="L133" s="19">
        <v>60</v>
      </c>
      <c r="M133" s="18">
        <v>-109</v>
      </c>
      <c r="N133" s="94">
        <v>110</v>
      </c>
    </row>
    <row r="134" spans="1:14" s="42" customFormat="1" ht="12.75" customHeight="1">
      <c r="A134" s="15" t="s">
        <v>111</v>
      </c>
      <c r="B134" s="34">
        <v>91</v>
      </c>
      <c r="C134" s="35">
        <v>91</v>
      </c>
      <c r="D134" s="36">
        <v>0</v>
      </c>
      <c r="E134" s="112">
        <v>329</v>
      </c>
      <c r="F134" s="35">
        <v>329</v>
      </c>
      <c r="G134" s="36">
        <v>0</v>
      </c>
      <c r="H134" s="34">
        <v>151</v>
      </c>
      <c r="I134" s="35">
        <v>151</v>
      </c>
      <c r="J134" s="36">
        <v>0</v>
      </c>
      <c r="K134" s="34">
        <v>45</v>
      </c>
      <c r="L134" s="35">
        <v>46</v>
      </c>
      <c r="M134" s="36">
        <v>1</v>
      </c>
      <c r="N134" s="95">
        <v>347</v>
      </c>
    </row>
    <row r="135" spans="1:14" s="42" customFormat="1" ht="12.75" customHeight="1">
      <c r="A135" s="15" t="s">
        <v>112</v>
      </c>
      <c r="B135" s="34">
        <v>0</v>
      </c>
      <c r="C135" s="35">
        <v>0</v>
      </c>
      <c r="D135" s="36">
        <v>0</v>
      </c>
      <c r="E135" s="112">
        <v>148</v>
      </c>
      <c r="F135" s="35">
        <v>148</v>
      </c>
      <c r="G135" s="36">
        <v>0</v>
      </c>
      <c r="H135" s="34">
        <v>0</v>
      </c>
      <c r="I135" s="35">
        <v>0</v>
      </c>
      <c r="J135" s="36">
        <v>0</v>
      </c>
      <c r="K135" s="34">
        <v>28</v>
      </c>
      <c r="L135" s="35">
        <v>26</v>
      </c>
      <c r="M135" s="36">
        <v>-2</v>
      </c>
      <c r="N135" s="95">
        <v>60</v>
      </c>
    </row>
    <row r="136" spans="1:14" s="43" customFormat="1" ht="12.75" customHeight="1">
      <c r="A136" s="15" t="s">
        <v>113</v>
      </c>
      <c r="B136" s="113">
        <v>1</v>
      </c>
      <c r="C136" s="114">
        <v>1</v>
      </c>
      <c r="D136" s="115">
        <v>0</v>
      </c>
      <c r="E136" s="116">
        <v>28</v>
      </c>
      <c r="F136" s="114">
        <v>28</v>
      </c>
      <c r="G136" s="115">
        <v>0</v>
      </c>
      <c r="H136" s="113">
        <v>311</v>
      </c>
      <c r="I136" s="114">
        <v>311</v>
      </c>
      <c r="J136" s="115">
        <v>0</v>
      </c>
      <c r="K136" s="113">
        <v>120</v>
      </c>
      <c r="L136" s="114">
        <v>109</v>
      </c>
      <c r="M136" s="115">
        <v>-11</v>
      </c>
      <c r="N136" s="117">
        <v>268</v>
      </c>
    </row>
    <row r="137" spans="1:14" s="42" customFormat="1" ht="12.75" customHeight="1">
      <c r="A137" s="15" t="s">
        <v>114</v>
      </c>
      <c r="B137" s="16">
        <v>0</v>
      </c>
      <c r="C137" s="17">
        <v>0</v>
      </c>
      <c r="D137" s="18">
        <v>0</v>
      </c>
      <c r="E137" s="110">
        <v>0</v>
      </c>
      <c r="F137" s="17">
        <v>0</v>
      </c>
      <c r="G137" s="18">
        <v>0</v>
      </c>
      <c r="H137" s="16">
        <v>75</v>
      </c>
      <c r="I137" s="17">
        <v>75</v>
      </c>
      <c r="J137" s="18">
        <v>0</v>
      </c>
      <c r="K137" s="16">
        <v>56</v>
      </c>
      <c r="L137" s="19">
        <v>56</v>
      </c>
      <c r="M137" s="18">
        <v>0</v>
      </c>
      <c r="N137" s="94">
        <v>148</v>
      </c>
    </row>
    <row r="138" spans="1:16" s="42" customFormat="1" ht="12.75" customHeight="1">
      <c r="A138" s="15" t="s">
        <v>115</v>
      </c>
      <c r="B138" s="16">
        <v>12.3</v>
      </c>
      <c r="C138" s="17">
        <v>12.3</v>
      </c>
      <c r="D138" s="18">
        <v>0</v>
      </c>
      <c r="E138" s="110">
        <v>6.75</v>
      </c>
      <c r="F138" s="17">
        <v>6.75</v>
      </c>
      <c r="G138" s="18">
        <v>0</v>
      </c>
      <c r="H138" s="16">
        <v>167.18</v>
      </c>
      <c r="I138" s="17">
        <v>167.18</v>
      </c>
      <c r="J138" s="18">
        <v>0</v>
      </c>
      <c r="K138" s="16">
        <v>23.01</v>
      </c>
      <c r="L138" s="19">
        <v>28</v>
      </c>
      <c r="M138" s="18">
        <v>5</v>
      </c>
      <c r="N138" s="111">
        <v>222.59</v>
      </c>
      <c r="P138" s="118"/>
    </row>
    <row r="139" spans="1:16" s="42" customFormat="1" ht="12.75" customHeight="1" thickBot="1">
      <c r="A139" s="20" t="s">
        <v>116</v>
      </c>
      <c r="B139" s="99">
        <v>235</v>
      </c>
      <c r="C139" s="100">
        <v>235</v>
      </c>
      <c r="D139" s="101">
        <v>0</v>
      </c>
      <c r="E139" s="119">
        <v>125</v>
      </c>
      <c r="F139" s="22">
        <v>125</v>
      </c>
      <c r="G139" s="23">
        <v>0</v>
      </c>
      <c r="H139" s="21">
        <v>830</v>
      </c>
      <c r="I139" s="22">
        <v>830</v>
      </c>
      <c r="J139" s="23">
        <v>0</v>
      </c>
      <c r="K139" s="21">
        <v>133</v>
      </c>
      <c r="L139" s="24">
        <v>133</v>
      </c>
      <c r="M139" s="23">
        <v>0</v>
      </c>
      <c r="N139" s="120">
        <v>799</v>
      </c>
      <c r="P139" s="118"/>
    </row>
    <row r="140" spans="1:16" s="43" customFormat="1" ht="12.75" customHeight="1" thickBot="1">
      <c r="A140" s="55" t="s">
        <v>117</v>
      </c>
      <c r="B140" s="149">
        <f>SUM(B132:B139)</f>
        <v>377.3</v>
      </c>
      <c r="C140" s="27">
        <f aca="true" t="shared" si="13" ref="C140:N140">SUM(C132:C139)</f>
        <v>377.3</v>
      </c>
      <c r="D140" s="106">
        <f t="shared" si="13"/>
        <v>0</v>
      </c>
      <c r="E140" s="149">
        <f t="shared" si="13"/>
        <v>831.75</v>
      </c>
      <c r="F140" s="27">
        <f t="shared" si="13"/>
        <v>829.75</v>
      </c>
      <c r="G140" s="106">
        <f t="shared" si="13"/>
        <v>-2</v>
      </c>
      <c r="H140" s="149">
        <f t="shared" si="13"/>
        <v>1944.18</v>
      </c>
      <c r="I140" s="27">
        <f t="shared" si="13"/>
        <v>1944.18</v>
      </c>
      <c r="J140" s="106">
        <f t="shared" si="13"/>
        <v>0</v>
      </c>
      <c r="K140" s="149">
        <f t="shared" si="13"/>
        <v>640.01</v>
      </c>
      <c r="L140" s="27">
        <f t="shared" si="13"/>
        <v>523</v>
      </c>
      <c r="M140" s="106">
        <f t="shared" si="13"/>
        <v>-117</v>
      </c>
      <c r="N140" s="105">
        <f t="shared" si="13"/>
        <v>2437.59</v>
      </c>
      <c r="P140" s="121"/>
    </row>
    <row r="141" spans="1:16" s="42" customFormat="1" ht="12.75" customHeight="1">
      <c r="A141" s="54" t="s">
        <v>118</v>
      </c>
      <c r="B141" s="30"/>
      <c r="C141" s="31"/>
      <c r="D141" s="32"/>
      <c r="E141" s="30"/>
      <c r="F141" s="31"/>
      <c r="G141" s="32"/>
      <c r="H141" s="30"/>
      <c r="I141" s="31"/>
      <c r="J141" s="32"/>
      <c r="K141" s="30"/>
      <c r="L141" s="33"/>
      <c r="M141" s="32"/>
      <c r="N141" s="108"/>
      <c r="P141" s="118"/>
    </row>
    <row r="142" spans="1:16" s="42" customFormat="1" ht="12.75" customHeight="1">
      <c r="A142" s="71" t="s">
        <v>119</v>
      </c>
      <c r="B142" s="16">
        <v>46</v>
      </c>
      <c r="C142" s="17">
        <v>46</v>
      </c>
      <c r="D142" s="18">
        <v>0</v>
      </c>
      <c r="E142" s="16">
        <v>297</v>
      </c>
      <c r="F142" s="17">
        <v>297</v>
      </c>
      <c r="G142" s="18">
        <v>0</v>
      </c>
      <c r="H142" s="16">
        <v>32</v>
      </c>
      <c r="I142" s="17">
        <v>32</v>
      </c>
      <c r="J142" s="18">
        <v>0</v>
      </c>
      <c r="K142" s="16">
        <v>157</v>
      </c>
      <c r="L142" s="19">
        <v>149</v>
      </c>
      <c r="M142" s="18">
        <v>-8</v>
      </c>
      <c r="N142" s="94">
        <v>1134</v>
      </c>
      <c r="P142" s="118"/>
    </row>
    <row r="143" spans="1:16" s="42" customFormat="1" ht="12.75" customHeight="1">
      <c r="A143" s="71" t="s">
        <v>120</v>
      </c>
      <c r="B143" s="16">
        <v>0</v>
      </c>
      <c r="C143" s="17">
        <v>0</v>
      </c>
      <c r="D143" s="18">
        <v>0</v>
      </c>
      <c r="E143" s="16">
        <v>19</v>
      </c>
      <c r="F143" s="17">
        <v>19</v>
      </c>
      <c r="G143" s="18">
        <v>0</v>
      </c>
      <c r="H143" s="16">
        <v>221</v>
      </c>
      <c r="I143" s="17">
        <v>221</v>
      </c>
      <c r="J143" s="18">
        <v>0</v>
      </c>
      <c r="K143" s="16">
        <v>180</v>
      </c>
      <c r="L143" s="19">
        <v>173</v>
      </c>
      <c r="M143" s="18">
        <v>-7</v>
      </c>
      <c r="N143" s="94">
        <v>288</v>
      </c>
      <c r="P143" s="118"/>
    </row>
    <row r="144" spans="1:16" s="42" customFormat="1" ht="12.75" customHeight="1">
      <c r="A144" s="71" t="s">
        <v>121</v>
      </c>
      <c r="B144" s="16">
        <v>30</v>
      </c>
      <c r="C144" s="17">
        <v>30</v>
      </c>
      <c r="D144" s="18">
        <v>0</v>
      </c>
      <c r="E144" s="16">
        <v>271</v>
      </c>
      <c r="F144" s="17">
        <v>271</v>
      </c>
      <c r="G144" s="18">
        <v>0</v>
      </c>
      <c r="H144" s="16">
        <v>19</v>
      </c>
      <c r="I144" s="17">
        <v>19</v>
      </c>
      <c r="J144" s="18">
        <v>0</v>
      </c>
      <c r="K144" s="16">
        <v>178</v>
      </c>
      <c r="L144" s="19">
        <v>178</v>
      </c>
      <c r="M144" s="18">
        <v>0</v>
      </c>
      <c r="N144" s="94">
        <v>692</v>
      </c>
      <c r="P144" s="118"/>
    </row>
    <row r="145" spans="1:16" s="42" customFormat="1" ht="12.75" customHeight="1">
      <c r="A145" s="71" t="s">
        <v>122</v>
      </c>
      <c r="B145" s="16">
        <v>5</v>
      </c>
      <c r="C145" s="17">
        <v>5</v>
      </c>
      <c r="D145" s="18">
        <v>0</v>
      </c>
      <c r="E145" s="16">
        <v>0</v>
      </c>
      <c r="F145" s="17">
        <v>0</v>
      </c>
      <c r="G145" s="18">
        <v>0</v>
      </c>
      <c r="H145" s="16">
        <v>228</v>
      </c>
      <c r="I145" s="17">
        <v>228</v>
      </c>
      <c r="J145" s="18">
        <v>0</v>
      </c>
      <c r="K145" s="16">
        <v>74</v>
      </c>
      <c r="L145" s="19">
        <v>74</v>
      </c>
      <c r="M145" s="18">
        <v>0</v>
      </c>
      <c r="N145" s="94">
        <v>765</v>
      </c>
      <c r="P145" s="118"/>
    </row>
    <row r="146" spans="1:16" s="42" customFormat="1" ht="12.75" customHeight="1">
      <c r="A146" s="71" t="s">
        <v>123</v>
      </c>
      <c r="B146" s="16">
        <v>0</v>
      </c>
      <c r="C146" s="17">
        <v>0</v>
      </c>
      <c r="D146" s="18">
        <v>0</v>
      </c>
      <c r="E146" s="16">
        <v>101</v>
      </c>
      <c r="F146" s="17">
        <v>101</v>
      </c>
      <c r="G146" s="18">
        <v>0</v>
      </c>
      <c r="H146" s="16">
        <v>131</v>
      </c>
      <c r="I146" s="17">
        <v>131</v>
      </c>
      <c r="J146" s="18">
        <v>0</v>
      </c>
      <c r="K146" s="16">
        <v>152</v>
      </c>
      <c r="L146" s="19">
        <v>152</v>
      </c>
      <c r="M146" s="18">
        <v>0</v>
      </c>
      <c r="N146" s="94">
        <v>760</v>
      </c>
      <c r="P146" s="118"/>
    </row>
    <row r="147" spans="1:16" s="43" customFormat="1" ht="12.75" customHeight="1">
      <c r="A147" s="71" t="s">
        <v>124</v>
      </c>
      <c r="B147" s="16">
        <v>0</v>
      </c>
      <c r="C147" s="17">
        <v>0</v>
      </c>
      <c r="D147" s="18">
        <v>0</v>
      </c>
      <c r="E147" s="16">
        <v>195</v>
      </c>
      <c r="F147" s="17">
        <v>195</v>
      </c>
      <c r="G147" s="18">
        <v>0</v>
      </c>
      <c r="H147" s="16">
        <v>429</v>
      </c>
      <c r="I147" s="17">
        <v>429</v>
      </c>
      <c r="J147" s="18">
        <v>0</v>
      </c>
      <c r="K147" s="16">
        <v>88</v>
      </c>
      <c r="L147" s="17">
        <v>88</v>
      </c>
      <c r="M147" s="18">
        <v>0</v>
      </c>
      <c r="N147" s="94">
        <v>302</v>
      </c>
      <c r="P147" s="121"/>
    </row>
    <row r="148" spans="1:14" ht="12.75" customHeight="1">
      <c r="A148" s="71" t="s">
        <v>125</v>
      </c>
      <c r="B148" s="34">
        <v>0</v>
      </c>
      <c r="C148" s="35">
        <v>0</v>
      </c>
      <c r="D148" s="36">
        <v>0</v>
      </c>
      <c r="E148" s="34">
        <v>201</v>
      </c>
      <c r="F148" s="35">
        <v>201</v>
      </c>
      <c r="G148" s="36">
        <v>0</v>
      </c>
      <c r="H148" s="34">
        <v>114</v>
      </c>
      <c r="I148" s="35">
        <v>114</v>
      </c>
      <c r="J148" s="36">
        <v>0</v>
      </c>
      <c r="K148" s="34">
        <v>62</v>
      </c>
      <c r="L148" s="35">
        <v>62</v>
      </c>
      <c r="M148" s="36">
        <v>0</v>
      </c>
      <c r="N148" s="95">
        <v>394</v>
      </c>
    </row>
    <row r="149" spans="1:14" ht="12.75" customHeight="1">
      <c r="A149" s="71" t="s">
        <v>126</v>
      </c>
      <c r="B149" s="34">
        <v>0</v>
      </c>
      <c r="C149" s="35">
        <v>0</v>
      </c>
      <c r="D149" s="36">
        <v>0</v>
      </c>
      <c r="E149" s="34">
        <v>84</v>
      </c>
      <c r="F149" s="35">
        <v>84</v>
      </c>
      <c r="G149" s="36">
        <v>0</v>
      </c>
      <c r="H149" s="34">
        <v>253</v>
      </c>
      <c r="I149" s="35">
        <v>253</v>
      </c>
      <c r="J149" s="36">
        <v>0</v>
      </c>
      <c r="K149" s="34">
        <v>64</v>
      </c>
      <c r="L149" s="35">
        <v>64</v>
      </c>
      <c r="M149" s="36">
        <v>0</v>
      </c>
      <c r="N149" s="95">
        <v>318</v>
      </c>
    </row>
    <row r="150" spans="1:14" ht="12.75" customHeight="1" thickBot="1">
      <c r="A150" s="60" t="s">
        <v>127</v>
      </c>
      <c r="B150" s="61">
        <v>0</v>
      </c>
      <c r="C150" s="62">
        <v>0</v>
      </c>
      <c r="D150" s="63">
        <v>0</v>
      </c>
      <c r="E150" s="61">
        <v>192</v>
      </c>
      <c r="F150" s="62">
        <v>0</v>
      </c>
      <c r="G150" s="63">
        <v>-192</v>
      </c>
      <c r="H150" s="61">
        <v>98</v>
      </c>
      <c r="I150" s="62">
        <v>98</v>
      </c>
      <c r="J150" s="63">
        <v>0</v>
      </c>
      <c r="K150" s="61">
        <v>56</v>
      </c>
      <c r="L150" s="62">
        <v>46</v>
      </c>
      <c r="M150" s="63">
        <v>-10</v>
      </c>
      <c r="N150" s="130">
        <v>453</v>
      </c>
    </row>
    <row r="151" spans="1:14" ht="12.75" customHeight="1" thickBot="1">
      <c r="A151" s="55" t="s">
        <v>128</v>
      </c>
      <c r="B151" s="64">
        <f aca="true" t="shared" si="14" ref="B151:N151">SUM(B142:B150)</f>
        <v>81</v>
      </c>
      <c r="C151" s="65">
        <f t="shared" si="14"/>
        <v>81</v>
      </c>
      <c r="D151" s="66">
        <f t="shared" si="14"/>
        <v>0</v>
      </c>
      <c r="E151" s="64">
        <f t="shared" si="14"/>
        <v>1360</v>
      </c>
      <c r="F151" s="65">
        <f t="shared" si="14"/>
        <v>1168</v>
      </c>
      <c r="G151" s="66">
        <f t="shared" si="14"/>
        <v>-192</v>
      </c>
      <c r="H151" s="64">
        <f t="shared" si="14"/>
        <v>1525</v>
      </c>
      <c r="I151" s="65">
        <f t="shared" si="14"/>
        <v>1525</v>
      </c>
      <c r="J151" s="66">
        <f t="shared" si="14"/>
        <v>0</v>
      </c>
      <c r="K151" s="64">
        <f t="shared" si="14"/>
        <v>1011</v>
      </c>
      <c r="L151" s="65">
        <f t="shared" si="14"/>
        <v>986</v>
      </c>
      <c r="M151" s="66">
        <f t="shared" si="14"/>
        <v>-25</v>
      </c>
      <c r="N151" s="131">
        <f t="shared" si="14"/>
        <v>5106</v>
      </c>
    </row>
    <row r="152" spans="1:14" s="10" customFormat="1" ht="12.75" customHeight="1" thickBot="1">
      <c r="A152" s="147" t="s">
        <v>129</v>
      </c>
      <c r="B152" s="126">
        <v>6845.3</v>
      </c>
      <c r="C152" s="127">
        <v>6845.3</v>
      </c>
      <c r="D152" s="128">
        <v>0</v>
      </c>
      <c r="E152" s="126">
        <v>27943.75</v>
      </c>
      <c r="F152" s="127">
        <v>19889.75</v>
      </c>
      <c r="G152" s="128">
        <v>-8054</v>
      </c>
      <c r="H152" s="126">
        <v>27029</v>
      </c>
      <c r="I152" s="127">
        <v>24926</v>
      </c>
      <c r="J152" s="128">
        <v>-2103</v>
      </c>
      <c r="K152" s="126">
        <v>18989</v>
      </c>
      <c r="L152" s="127">
        <v>16463</v>
      </c>
      <c r="M152" s="128">
        <v>-2526</v>
      </c>
      <c r="N152" s="137">
        <v>177236.59</v>
      </c>
    </row>
    <row r="153" ht="12.75">
      <c r="A153" s="148"/>
    </row>
    <row r="154" ht="12.75">
      <c r="A154" s="148"/>
    </row>
  </sheetData>
  <mergeCells count="20">
    <mergeCell ref="M1:O1"/>
    <mergeCell ref="M2:O2"/>
    <mergeCell ref="E5:G5"/>
    <mergeCell ref="H5:J5"/>
    <mergeCell ref="K5:M5"/>
    <mergeCell ref="N5:N6"/>
    <mergeCell ref="E67:G67"/>
    <mergeCell ref="H67:J67"/>
    <mergeCell ref="A5:A6"/>
    <mergeCell ref="B5:D5"/>
    <mergeCell ref="K67:M67"/>
    <mergeCell ref="N67:N68"/>
    <mergeCell ref="A129:A130"/>
    <mergeCell ref="B129:D129"/>
    <mergeCell ref="E129:G129"/>
    <mergeCell ref="H129:J129"/>
    <mergeCell ref="K129:M129"/>
    <mergeCell ref="N129:N130"/>
    <mergeCell ref="A67:A68"/>
    <mergeCell ref="B67:D6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1" r:id="rId1"/>
  <headerFooter alignWithMargins="0">
    <oddFooter>&amp;C&amp;P</oddFooter>
  </headerFooter>
  <rowBreaks count="2" manualBreakCount="2">
    <brk id="6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2007-04-04T09:47:07Z</cp:lastPrinted>
  <dcterms:created xsi:type="dcterms:W3CDTF">2007-03-28T12:09:54Z</dcterms:created>
  <dcterms:modified xsi:type="dcterms:W3CDTF">2007-04-05T07:58:23Z</dcterms:modified>
  <cp:category/>
  <cp:version/>
  <cp:contentType/>
  <cp:contentStatus/>
</cp:coreProperties>
</file>