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13-2007-24, př. 3" sheetId="1" r:id="rId1"/>
  </sheets>
  <definedNames/>
  <calcPr fullCalcOnLoad="1"/>
</workbook>
</file>

<file path=xl/sharedStrings.xml><?xml version="1.0" encoding="utf-8"?>
<sst xmlns="http://schemas.openxmlformats.org/spreadsheetml/2006/main" count="263" uniqueCount="158">
  <si>
    <t>Stav pohledávek po lhůtě splatnosti</t>
  </si>
  <si>
    <t>Školy a školská zařízení dle §</t>
  </si>
  <si>
    <t>Dobytné celkem (účet 311, 314, 316, 335, 378)</t>
  </si>
  <si>
    <t xml:space="preserve">z toho po lhůtě splatnosti: </t>
  </si>
  <si>
    <t xml:space="preserve">Nedobytné celkem </t>
  </si>
  <si>
    <t>z toho do 30 tis. Kč za 1 dlužníkem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</si>
  <si>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</si>
  <si>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</si>
  <si>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</si>
  <si>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</si>
  <si>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</si>
  <si>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</si>
  <si>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</si>
  <si>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</si>
  <si>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</si>
  <si>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</si>
  <si>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</si>
  <si>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</si>
  <si>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</si>
  <si>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</si>
  <si>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</si>
  <si>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</si>
  <si>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</si>
  <si>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</si>
  <si>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§ 3114</t>
  </si>
  <si>
    <t>Základní škola Ledeč nad Sázavou, Habrecká 378</t>
  </si>
  <si>
    <t>Základní škola, SPC a Školní družina, U Trojice 2104, Havlíčkův Brod</t>
  </si>
  <si>
    <t>Základní škola a MŠ při zdravotnických zařízeních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</si>
  <si>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</si>
  <si>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</si>
  <si>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</si>
  <si>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</si>
  <si>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Černovice, Dobešovská 1</t>
  </si>
  <si>
    <t>Základní škola Moravské Budějovice, Dobrovského 11</t>
  </si>
  <si>
    <t>Základní škola Třebíč, Cyrilometodějská 22</t>
  </si>
  <si>
    <t>Základní škola a Praktická škola Velké Meziříčí, Čechova 30</t>
  </si>
  <si>
    <t>Základní škola Bystřice nad Pernštejnem, Masarykovo náměstí 60</t>
  </si>
  <si>
    <t>Praktická škola a SPC Žďár nad Sázavou, Komenského 8</t>
  </si>
  <si>
    <t>Základní škola při DPL Velká Bíteš, U Stadionu 285</t>
  </si>
  <si>
    <t>Základní škola Nové Město na Moravě, Malá 154</t>
  </si>
  <si>
    <t>Základní škola Chotěboř, Hradební 529</t>
  </si>
  <si>
    <t>Základní škola Třebíč, 9. května 3</t>
  </si>
  <si>
    <t>Celkem § 3114</t>
  </si>
  <si>
    <t>§ 3121</t>
  </si>
  <si>
    <t>Havlíčkovo gymnázium, Havlíčkův Brod, Štáflova 2063</t>
  </si>
  <si>
    <t>Gymnázium Chotěboř, Jiráskova 637</t>
  </si>
  <si>
    <t>Gymnázium, SOŠ a VOŠ Ledeč nad Sázavou, Husovo nám. 1</t>
  </si>
  <si>
    <t>Gymnázium Jihlava, Jana Masaryka 1</t>
  </si>
  <si>
    <t xml:space="preserve">Gymnázium Otokara Březiny a SOŠ Telč, Hradecká 235 </t>
  </si>
  <si>
    <t>Gymnázium dr. A. Hrdličky, Humpolec, Komenského 147</t>
  </si>
  <si>
    <t>Gymnázium Pacov, Hronova 1079</t>
  </si>
  <si>
    <t>Gymnázium Pelhřimov, Jirsíkova 244</t>
  </si>
  <si>
    <t xml:space="preserve">Gymnázium a SOŠ, Moravské Budějovice, Tyršova 365 </t>
  </si>
  <si>
    <t>Gymnázium Třebíč, Masarykovo nám 9.</t>
  </si>
  <si>
    <t>Gymnázium Bystřice nad Pernštejnem, Nádražní 76</t>
  </si>
  <si>
    <t>Gymnázium V. Makovského se sport. třídami Nové Město na Moravě</t>
  </si>
  <si>
    <t>Gymnázium Velké Meziříčí, Sokolovská 27</t>
  </si>
  <si>
    <t>Gymnázium Žďár nad Sázavou, Neumannova 2</t>
  </si>
  <si>
    <t>Celkem § 3121</t>
  </si>
  <si>
    <t>§ 3122</t>
  </si>
  <si>
    <t>Vyšší odborná škola a OA Chotěboř, Na Valech 690</t>
  </si>
  <si>
    <t xml:space="preserve">SPŠ stavební ak. St. Bechyně, Havlíčkův Brod, Jihlavská 628 </t>
  </si>
  <si>
    <t>SZŠ a VOŠ zdravotnická Havlíčkův Brod, Masarykova 2033</t>
  </si>
  <si>
    <t>OA a Jazyková škola s právem st. jazykové zk. Jihlava, nám. Svobody 1</t>
  </si>
  <si>
    <t>Střední průmyslová škola Jihlava, tř. Legionářů 3</t>
  </si>
  <si>
    <t>Střední uměleckoprůmyslová škola Jihlava - Helenín, Hálkova 42</t>
  </si>
  <si>
    <t>SZŠ a VOŠ zdravotnická Jihlava, Husova 54</t>
  </si>
  <si>
    <t xml:space="preserve">Obchodní akademie, Pelhřimov, Jirsíkova 875 </t>
  </si>
  <si>
    <t>Česká zemědělská akademie v Humpolci, střední škola, Školní 764</t>
  </si>
  <si>
    <t>OA Dr. Albína Bráfa a Jazyková škola s právem st. jaz. zkoušky Třebíč</t>
  </si>
  <si>
    <t>Střední škola stavební Třebíč, Kubišova 1214/9</t>
  </si>
  <si>
    <t>Střední průmyslová škola Třebíč, Manželů Curieových 734</t>
  </si>
  <si>
    <t>VOŠ a SŠ veterinární, zemědělská a zdravotnická Třebíč, Žižkova 505</t>
  </si>
  <si>
    <t>Hotelová škola Světlá a OA Velké Meziříčí, U Světlé 36</t>
  </si>
  <si>
    <t xml:space="preserve">VOŠ a SPŠ, Žďár nad Sázavou, Studentská 1 </t>
  </si>
  <si>
    <t>VOŠ a SOŠ zem.-technická Bystřice nad Pernštejnem, Studentská 1</t>
  </si>
  <si>
    <t>Střední zdravotnická škola a VOŠ zdrav. Žďár nad Sázavou, Dvořákova 4</t>
  </si>
  <si>
    <t>Celkem § 3122</t>
  </si>
  <si>
    <t>§ 3123</t>
  </si>
  <si>
    <t xml:space="preserve">Střední odborné učiliště technické, Chotěboř, Žižkova 1501 </t>
  </si>
  <si>
    <t>Obchodní akademie a Hotelová škola Havlíčkův Brod, Bratříků 851</t>
  </si>
  <si>
    <t>Akademie - VOŠ, Gymnázium a SOŠ um.prům. Světlá nad Sázavou</t>
  </si>
  <si>
    <t>Střední odborná škola a Střední odborné učiliště Třešť, K Valše 38</t>
  </si>
  <si>
    <t>Střední škola automobilní Jihlava, Školní 1a</t>
  </si>
  <si>
    <t>Střední škola obchodu a služeb Jihlava, K. Světlé 2</t>
  </si>
  <si>
    <t>Střední škola technická Jihlava, Polenská 2</t>
  </si>
  <si>
    <t>Střední škola stavební Jihlava, Žižkova 50</t>
  </si>
  <si>
    <t>Střední škola Pelhřimov, Friedova 1469</t>
  </si>
  <si>
    <t>Střední škola Kamenice nad Lipou, Masarykova 410</t>
  </si>
  <si>
    <t>Hotelová škola Třebíč, Sirotčí 4</t>
  </si>
  <si>
    <t>Střední škola řemesel a služeb Moravské Budějovice, Tov. Sady 79</t>
  </si>
  <si>
    <t>Střední škola řemesel Třebíč, Demlova 890</t>
  </si>
  <si>
    <t>Střední odborná škola Nové Město na Moravě</t>
  </si>
  <si>
    <t>Střední škola technická Žďár nad Sázavou, Strojírenská 6</t>
  </si>
  <si>
    <t>Střední škola řemesel a služeb Velké Meziříčí, Hornoměstská 35</t>
  </si>
  <si>
    <t>Celkem § 3123</t>
  </si>
  <si>
    <t>§ 3124</t>
  </si>
  <si>
    <t xml:space="preserve">Odborné učiliště a Praktická škola, Černovice, Mariánské náměstí 72 </t>
  </si>
  <si>
    <t>Celkem § 3124</t>
  </si>
  <si>
    <t>§ 3125</t>
  </si>
  <si>
    <t>Školní statek, Humpolec, Dusilov 384</t>
  </si>
  <si>
    <t>Celkem § 3125</t>
  </si>
  <si>
    <t xml:space="preserve"> § 3146</t>
  </si>
  <si>
    <t xml:space="preserve">Pedagogicko-psychologická poradna, Havlíčkův Brod, Nad Tratí 335 </t>
  </si>
  <si>
    <t xml:space="preserve">Pedagogicko-psychologická poradna Jihlava, tř. Legionářů 6 </t>
  </si>
  <si>
    <t>Pedagogicko-psychologická poradna Pelhřimov, Pražská 127</t>
  </si>
  <si>
    <t xml:space="preserve">Pedagogicko-psychologická poradna Třebíč, Vltavínská 1289 </t>
  </si>
  <si>
    <t>Pedagogicko-psychologická poradna Žďár nad Sázavou, Veselská 35</t>
  </si>
  <si>
    <t>Celkem § 3146</t>
  </si>
  <si>
    <t xml:space="preserve"> § 3147</t>
  </si>
  <si>
    <t>Domov mládeže a Školní jídelna Jihlava, Žižkova 58</t>
  </si>
  <si>
    <t>Domov mládeže a Školní jídelna Pelhřimov, Friedova 1464</t>
  </si>
  <si>
    <t>Celkem § 3147</t>
  </si>
  <si>
    <t>§ 3149</t>
  </si>
  <si>
    <t>Plavecká škola Jihlava, Rošického 6</t>
  </si>
  <si>
    <t>Plavecká škola, krytý bazén Hájek, Mládežnická 2, Třebíč</t>
  </si>
  <si>
    <t>Celkem § 3149</t>
  </si>
  <si>
    <t>§ 3150</t>
  </si>
  <si>
    <t xml:space="preserve">Vyšší odborná škola, Jihlava, Tolstého 16 </t>
  </si>
  <si>
    <t>Celkem § 3150</t>
  </si>
  <si>
    <t>§ 3231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</si>
  <si>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</si>
  <si>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</si>
  <si>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Jihlava, Masarykovo nám. 16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</si>
  <si>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</si>
  <si>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</si>
  <si>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</si>
  <si>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Fr.Drdly, Žďár nad Sázavou, Doležalovo nám.4 </t>
  </si>
  <si>
    <t>Celkem § 3231</t>
  </si>
  <si>
    <t xml:space="preserve"> § 3421</t>
  </si>
  <si>
    <t xml:space="preserve">DDM U Aleje, Havlíčkův Brod, Masarykova 2190 </t>
  </si>
  <si>
    <t xml:space="preserve">Junior - DDM, středisko volného času, Chotěboř, Tyršova 793 </t>
  </si>
  <si>
    <t xml:space="preserve">Centrum - DDM, Ledeč nad Sázavou, Husovo náměstí 242 </t>
  </si>
  <si>
    <t xml:space="preserve">DDM, Světlá nad Sázavou, Jelenova 102 </t>
  </si>
  <si>
    <t>DDM Jihlava, Brněnská 29</t>
  </si>
  <si>
    <t>DDM Hrádek Třebíč, Hrádek 964</t>
  </si>
  <si>
    <t xml:space="preserve">DDM, Bystřice nad Pernštejnem, Masarykovo náměstí 68 </t>
  </si>
  <si>
    <t xml:space="preserve">DDM, Žďár nad Sázavou, Dolní 3 </t>
  </si>
  <si>
    <t>Celkem § 3421</t>
  </si>
  <si>
    <t>§ 4322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</si>
  <si>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</si>
  <si>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</si>
  <si>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</si>
  <si>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</si>
  <si>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>Dětský domov, Budkov 1, Budkov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</si>
  <si>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</si>
  <si>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</si>
  <si>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</si>
  <si>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</si>
  <si>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</si>
  <si>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CELKEM</t>
  </si>
  <si>
    <t xml:space="preserve">               počet stran: 3</t>
  </si>
  <si>
    <r>
      <t>Odvětví:</t>
    </r>
    <r>
      <rPr>
        <b/>
        <sz val="10"/>
        <rFont val="Arial CE"/>
        <family val="2"/>
      </rPr>
      <t xml:space="preserve"> školství</t>
    </r>
  </si>
  <si>
    <t>181- 360 dnů</t>
  </si>
  <si>
    <t>nad 360 dnů</t>
  </si>
  <si>
    <t>z toho do                                                                  30 tis. Kč za                                                                   1 dlužníkem</t>
  </si>
  <si>
    <t xml:space="preserve">z toho:                                                                       v soudním řízení </t>
  </si>
  <si>
    <t xml:space="preserve">     RK-13-2007-24,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</si>
</sst>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2" borderId="33" xfId="0" applyNumberFormat="1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49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9"/>
  <sheetViews>
    <sheetView tabSelected="1" workbookViewId="0" topLeftCell="M1">
      <selection activeCell="T2" sqref="T2:V2"/>
    </sheetView>
  </sheetViews>
  <sheetFormatPr defaultColWidth="9.00390625" defaultRowHeight="12.75"/>
  <cols>
    <col min="1" max="1" width="56.125" style="75" customWidth="1"/>
    <col min="2" max="2" width="12.125" style="0" customWidth="1"/>
    <col min="3" max="3" width="10.625" style="0" customWidth="1"/>
    <col min="4" max="4" width="7.00390625" style="0" customWidth="1"/>
    <col min="5" max="5" width="6.25390625" style="0" customWidth="1"/>
    <col min="6" max="6" width="7.00390625" style="0" customWidth="1"/>
    <col min="7" max="7" width="6.25390625" style="0" customWidth="1"/>
    <col min="8" max="8" width="7.00390625" style="0" customWidth="1"/>
    <col min="9" max="9" width="6.25390625" style="0" customWidth="1"/>
    <col min="10" max="10" width="7.00390625" style="0" customWidth="1"/>
    <col min="11" max="11" width="6.25390625" style="0" customWidth="1"/>
    <col min="12" max="12" width="7.00390625" style="0" customWidth="1"/>
    <col min="13" max="13" width="6.25390625" style="0" customWidth="1"/>
    <col min="14" max="14" width="7.00390625" style="0" customWidth="1"/>
    <col min="15" max="15" width="6.375" style="0" customWidth="1"/>
    <col min="16" max="16" width="7.00390625" style="0" customWidth="1"/>
    <col min="17" max="17" width="6.375" style="0" customWidth="1"/>
    <col min="18" max="18" width="7.00390625" style="0" customWidth="1"/>
    <col min="19" max="19" width="6.375" style="0" customWidth="1"/>
    <col min="20" max="20" width="7.00390625" style="0" customWidth="1"/>
    <col min="21" max="21" width="6.375" style="0" customWidth="1"/>
    <col min="22" max="22" width="8.25390625" style="0" customWidth="1"/>
  </cols>
  <sheetData>
    <row r="2" spans="20:22" ht="12.75">
      <c r="T2" s="123" t="s">
        <v>157</v>
      </c>
      <c r="U2" s="123"/>
      <c r="V2" s="123"/>
    </row>
    <row r="3" spans="1:22" ht="15">
      <c r="A3" s="76" t="s">
        <v>0</v>
      </c>
      <c r="T3" s="123" t="s">
        <v>151</v>
      </c>
      <c r="U3" s="123"/>
      <c r="V3" s="123"/>
    </row>
    <row r="4" spans="20:22" ht="12.75">
      <c r="T4" s="124"/>
      <c r="U4" s="124"/>
      <c r="V4" s="124"/>
    </row>
    <row r="5" ht="13.5" thickBot="1">
      <c r="A5" s="75" t="s">
        <v>152</v>
      </c>
    </row>
    <row r="6" spans="1:22" ht="12.75">
      <c r="A6" s="97" t="s">
        <v>1</v>
      </c>
      <c r="B6" s="100" t="s">
        <v>2</v>
      </c>
      <c r="C6" s="101"/>
      <c r="D6" s="100" t="s">
        <v>3</v>
      </c>
      <c r="E6" s="101"/>
      <c r="F6" s="101"/>
      <c r="G6" s="101"/>
      <c r="H6" s="101"/>
      <c r="I6" s="101"/>
      <c r="J6" s="101"/>
      <c r="K6" s="101"/>
      <c r="L6" s="101"/>
      <c r="M6" s="125"/>
      <c r="N6" s="107" t="s">
        <v>4</v>
      </c>
      <c r="O6" s="108"/>
      <c r="P6" s="111" t="s">
        <v>5</v>
      </c>
      <c r="Q6" s="108"/>
      <c r="R6" s="113" t="s">
        <v>6</v>
      </c>
      <c r="S6" s="108"/>
      <c r="T6" s="111" t="s">
        <v>7</v>
      </c>
      <c r="U6" s="114"/>
      <c r="V6" s="86" t="s">
        <v>8</v>
      </c>
    </row>
    <row r="7" spans="1:22" ht="24.75" customHeight="1">
      <c r="A7" s="98"/>
      <c r="B7" s="102"/>
      <c r="C7" s="103"/>
      <c r="D7" s="88" t="s">
        <v>9</v>
      </c>
      <c r="E7" s="89"/>
      <c r="F7" s="90" t="s">
        <v>10</v>
      </c>
      <c r="G7" s="90"/>
      <c r="H7" s="91" t="s">
        <v>11</v>
      </c>
      <c r="I7" s="91"/>
      <c r="J7" s="92" t="s">
        <v>153</v>
      </c>
      <c r="K7" s="93"/>
      <c r="L7" s="91" t="s">
        <v>154</v>
      </c>
      <c r="M7" s="94"/>
      <c r="N7" s="109"/>
      <c r="O7" s="110"/>
      <c r="P7" s="112"/>
      <c r="Q7" s="110"/>
      <c r="R7" s="112"/>
      <c r="S7" s="110"/>
      <c r="T7" s="115"/>
      <c r="U7" s="116"/>
      <c r="V7" s="87"/>
    </row>
    <row r="8" spans="1:22" ht="26.25" thickBot="1">
      <c r="A8" s="98"/>
      <c r="B8" s="1" t="s">
        <v>12</v>
      </c>
      <c r="C8" s="2" t="s">
        <v>13</v>
      </c>
      <c r="D8" s="3" t="s">
        <v>12</v>
      </c>
      <c r="E8" s="4" t="s">
        <v>13</v>
      </c>
      <c r="F8" s="5" t="s">
        <v>12</v>
      </c>
      <c r="G8" s="4" t="s">
        <v>13</v>
      </c>
      <c r="H8" s="5" t="s">
        <v>12</v>
      </c>
      <c r="I8" s="4" t="s">
        <v>13</v>
      </c>
      <c r="J8" s="5" t="s">
        <v>12</v>
      </c>
      <c r="K8" s="6" t="s">
        <v>13</v>
      </c>
      <c r="L8" s="5" t="s">
        <v>12</v>
      </c>
      <c r="M8" s="7" t="s">
        <v>13</v>
      </c>
      <c r="N8" s="8" t="s">
        <v>12</v>
      </c>
      <c r="O8" s="7" t="s">
        <v>13</v>
      </c>
      <c r="P8" s="3" t="s">
        <v>12</v>
      </c>
      <c r="Q8" s="7" t="s">
        <v>13</v>
      </c>
      <c r="R8" s="3" t="s">
        <v>12</v>
      </c>
      <c r="S8" s="9" t="s">
        <v>13</v>
      </c>
      <c r="T8" s="3" t="s">
        <v>12</v>
      </c>
      <c r="U8" s="7" t="s">
        <v>13</v>
      </c>
      <c r="V8" s="10" t="s">
        <v>13</v>
      </c>
    </row>
    <row r="9" spans="1:22" ht="12.75" customHeight="1" thickBot="1">
      <c r="A9" s="99"/>
      <c r="B9" s="120" t="s">
        <v>14</v>
      </c>
      <c r="C9" s="121"/>
      <c r="D9" s="95" t="s">
        <v>15</v>
      </c>
      <c r="E9" s="119"/>
      <c r="F9" s="122" t="s">
        <v>16</v>
      </c>
      <c r="G9" s="122"/>
      <c r="H9" s="119" t="s">
        <v>17</v>
      </c>
      <c r="I9" s="119"/>
      <c r="J9" s="119" t="s">
        <v>18</v>
      </c>
      <c r="K9" s="119"/>
      <c r="L9" s="119" t="s">
        <v>19</v>
      </c>
      <c r="M9" s="96"/>
      <c r="N9" s="95" t="s">
        <v>20</v>
      </c>
      <c r="O9" s="96"/>
      <c r="P9" s="95"/>
      <c r="Q9" s="96"/>
      <c r="R9" s="95" t="s">
        <v>21</v>
      </c>
      <c r="S9" s="96"/>
      <c r="T9" s="95" t="s">
        <v>22</v>
      </c>
      <c r="U9" s="96"/>
      <c r="V9" s="11" t="s">
        <v>23</v>
      </c>
    </row>
    <row r="10" spans="1:22" ht="12.75" customHeight="1">
      <c r="A10" s="77" t="s">
        <v>24</v>
      </c>
      <c r="B10" s="12"/>
      <c r="C10" s="13"/>
      <c r="D10" s="14"/>
      <c r="E10" s="15"/>
      <c r="F10" s="16"/>
      <c r="G10" s="16"/>
      <c r="H10" s="15"/>
      <c r="I10" s="15"/>
      <c r="J10" s="15"/>
      <c r="K10" s="15"/>
      <c r="L10" s="15"/>
      <c r="M10" s="17"/>
      <c r="N10" s="14"/>
      <c r="O10" s="17"/>
      <c r="P10" s="14"/>
      <c r="Q10" s="17"/>
      <c r="R10" s="14"/>
      <c r="S10" s="17"/>
      <c r="T10" s="14"/>
      <c r="U10" s="17"/>
      <c r="V10" s="18"/>
    </row>
    <row r="11" spans="1:22" ht="12.75" customHeight="1">
      <c r="A11" s="19" t="s">
        <v>25</v>
      </c>
      <c r="B11" s="20">
        <v>0</v>
      </c>
      <c r="C11" s="21">
        <v>0</v>
      </c>
      <c r="D11" s="20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1">
        <v>0</v>
      </c>
      <c r="N11" s="20">
        <v>0</v>
      </c>
      <c r="O11" s="21">
        <v>0</v>
      </c>
      <c r="P11" s="20">
        <v>0</v>
      </c>
      <c r="Q11" s="21">
        <v>0</v>
      </c>
      <c r="R11" s="20">
        <v>0</v>
      </c>
      <c r="S11" s="21">
        <v>0</v>
      </c>
      <c r="T11" s="20">
        <v>0</v>
      </c>
      <c r="U11" s="21">
        <v>0</v>
      </c>
      <c r="V11" s="23">
        <v>0</v>
      </c>
    </row>
    <row r="12" spans="1:22" ht="12.75" customHeight="1">
      <c r="A12" s="19" t="s">
        <v>26</v>
      </c>
      <c r="B12" s="20">
        <v>0</v>
      </c>
      <c r="C12" s="21">
        <v>0</v>
      </c>
      <c r="D12" s="20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1">
        <v>0</v>
      </c>
      <c r="N12" s="20">
        <v>0</v>
      </c>
      <c r="O12" s="21">
        <v>0</v>
      </c>
      <c r="P12" s="20">
        <v>0</v>
      </c>
      <c r="Q12" s="21">
        <v>0</v>
      </c>
      <c r="R12" s="20">
        <v>0</v>
      </c>
      <c r="S12" s="21">
        <v>0</v>
      </c>
      <c r="T12" s="20">
        <v>0</v>
      </c>
      <c r="U12" s="21">
        <v>0</v>
      </c>
      <c r="V12" s="23">
        <v>0</v>
      </c>
    </row>
    <row r="13" spans="1:22" ht="12.75" customHeight="1">
      <c r="A13" s="19" t="s">
        <v>27</v>
      </c>
      <c r="B13" s="20">
        <v>0</v>
      </c>
      <c r="C13" s="21">
        <v>0</v>
      </c>
      <c r="D13" s="20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1">
        <v>0</v>
      </c>
      <c r="N13" s="20">
        <v>0</v>
      </c>
      <c r="O13" s="21">
        <v>0</v>
      </c>
      <c r="P13" s="20">
        <v>0</v>
      </c>
      <c r="Q13" s="21">
        <v>0</v>
      </c>
      <c r="R13" s="20">
        <v>0</v>
      </c>
      <c r="S13" s="21">
        <v>0</v>
      </c>
      <c r="T13" s="20">
        <v>0</v>
      </c>
      <c r="U13" s="21">
        <v>0</v>
      </c>
      <c r="V13" s="23">
        <v>0</v>
      </c>
    </row>
    <row r="14" spans="1:22" ht="12.75" customHeight="1">
      <c r="A14" s="19" t="s">
        <v>28</v>
      </c>
      <c r="B14" s="20">
        <v>0</v>
      </c>
      <c r="C14" s="21">
        <v>0</v>
      </c>
      <c r="D14" s="20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0">
        <v>0</v>
      </c>
      <c r="U14" s="21">
        <v>0</v>
      </c>
      <c r="V14" s="23">
        <v>0</v>
      </c>
    </row>
    <row r="15" spans="1:22" ht="12.75" customHeight="1">
      <c r="A15" s="19" t="s">
        <v>29</v>
      </c>
      <c r="B15" s="20">
        <v>0</v>
      </c>
      <c r="C15" s="21">
        <v>0</v>
      </c>
      <c r="D15" s="20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0">
        <v>0</v>
      </c>
      <c r="U15" s="21">
        <v>0</v>
      </c>
      <c r="V15" s="23">
        <v>0</v>
      </c>
    </row>
    <row r="16" spans="1:22" ht="12.75" customHeight="1">
      <c r="A16" s="19" t="s">
        <v>30</v>
      </c>
      <c r="B16" s="20">
        <v>0</v>
      </c>
      <c r="C16" s="21">
        <v>0</v>
      </c>
      <c r="D16" s="20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0">
        <v>0</v>
      </c>
      <c r="U16" s="21">
        <v>0</v>
      </c>
      <c r="V16" s="23">
        <v>0</v>
      </c>
    </row>
    <row r="17" spans="1:22" ht="12.75" customHeight="1">
      <c r="A17" s="19" t="s">
        <v>31</v>
      </c>
      <c r="B17" s="20">
        <v>0</v>
      </c>
      <c r="C17" s="21">
        <v>0</v>
      </c>
      <c r="D17" s="20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0">
        <v>0</v>
      </c>
      <c r="U17" s="21">
        <v>0</v>
      </c>
      <c r="V17" s="23">
        <v>0</v>
      </c>
    </row>
    <row r="18" spans="1:22" ht="12.75" customHeight="1">
      <c r="A18" s="19" t="s">
        <v>32</v>
      </c>
      <c r="B18" s="20">
        <v>0</v>
      </c>
      <c r="C18" s="21">
        <v>0</v>
      </c>
      <c r="D18" s="20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1">
        <v>0</v>
      </c>
      <c r="N18" s="20">
        <v>0</v>
      </c>
      <c r="O18" s="21">
        <v>0</v>
      </c>
      <c r="P18" s="20">
        <v>0</v>
      </c>
      <c r="Q18" s="21">
        <v>0</v>
      </c>
      <c r="R18" s="20">
        <v>0</v>
      </c>
      <c r="S18" s="21">
        <v>0</v>
      </c>
      <c r="T18" s="20">
        <v>0</v>
      </c>
      <c r="U18" s="21">
        <v>0</v>
      </c>
      <c r="V18" s="23">
        <v>0</v>
      </c>
    </row>
    <row r="19" spans="1:22" ht="12.75" customHeight="1">
      <c r="A19" s="19" t="s">
        <v>33</v>
      </c>
      <c r="B19" s="20">
        <v>0</v>
      </c>
      <c r="C19" s="21">
        <v>0</v>
      </c>
      <c r="D19" s="20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0">
        <v>0</v>
      </c>
      <c r="S19" s="21">
        <v>0</v>
      </c>
      <c r="T19" s="20">
        <v>0</v>
      </c>
      <c r="U19" s="21">
        <v>0</v>
      </c>
      <c r="V19" s="23">
        <v>0</v>
      </c>
    </row>
    <row r="20" spans="1:22" ht="12.75" customHeight="1">
      <c r="A20" s="19" t="s">
        <v>34</v>
      </c>
      <c r="B20" s="20">
        <v>0</v>
      </c>
      <c r="C20" s="21">
        <v>0</v>
      </c>
      <c r="D20" s="20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0">
        <v>0</v>
      </c>
      <c r="S20" s="21">
        <v>0</v>
      </c>
      <c r="T20" s="20">
        <v>0</v>
      </c>
      <c r="U20" s="21">
        <v>0</v>
      </c>
      <c r="V20" s="23">
        <v>0</v>
      </c>
    </row>
    <row r="21" spans="1:22" ht="12.75" customHeight="1">
      <c r="A21" s="19" t="s">
        <v>35</v>
      </c>
      <c r="B21" s="20">
        <v>0</v>
      </c>
      <c r="C21" s="21">
        <v>0</v>
      </c>
      <c r="D21" s="20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0">
        <v>0</v>
      </c>
      <c r="S21" s="21">
        <v>0</v>
      </c>
      <c r="T21" s="20">
        <v>0</v>
      </c>
      <c r="U21" s="21">
        <v>0</v>
      </c>
      <c r="V21" s="23">
        <v>0</v>
      </c>
    </row>
    <row r="22" spans="1:22" ht="12.75" customHeight="1">
      <c r="A22" s="19" t="s">
        <v>36</v>
      </c>
      <c r="B22" s="20">
        <v>0</v>
      </c>
      <c r="C22" s="21">
        <v>0</v>
      </c>
      <c r="D22" s="20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1">
        <v>0</v>
      </c>
      <c r="T22" s="20">
        <v>0</v>
      </c>
      <c r="U22" s="21">
        <v>0</v>
      </c>
      <c r="V22" s="23">
        <v>0</v>
      </c>
    </row>
    <row r="23" spans="1:22" ht="12.75" customHeight="1">
      <c r="A23" s="19" t="s">
        <v>37</v>
      </c>
      <c r="B23" s="20">
        <v>0</v>
      </c>
      <c r="C23" s="21">
        <v>0</v>
      </c>
      <c r="D23" s="20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20">
        <v>0</v>
      </c>
      <c r="U23" s="21">
        <v>0</v>
      </c>
      <c r="V23" s="23">
        <v>0</v>
      </c>
    </row>
    <row r="24" spans="1:22" ht="12.75" customHeight="1">
      <c r="A24" s="19" t="s">
        <v>38</v>
      </c>
      <c r="B24" s="20">
        <v>0</v>
      </c>
      <c r="C24" s="21">
        <v>0</v>
      </c>
      <c r="D24" s="20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1">
        <v>0</v>
      </c>
      <c r="N24" s="20">
        <v>0</v>
      </c>
      <c r="O24" s="21">
        <v>0</v>
      </c>
      <c r="P24" s="20">
        <v>0</v>
      </c>
      <c r="Q24" s="21">
        <v>0</v>
      </c>
      <c r="R24" s="20">
        <v>0</v>
      </c>
      <c r="S24" s="21">
        <v>0</v>
      </c>
      <c r="T24" s="20">
        <v>0</v>
      </c>
      <c r="U24" s="21">
        <v>0</v>
      </c>
      <c r="V24" s="23">
        <v>0</v>
      </c>
    </row>
    <row r="25" spans="1:22" ht="12.75" customHeight="1">
      <c r="A25" s="19" t="s">
        <v>39</v>
      </c>
      <c r="B25" s="20">
        <v>0</v>
      </c>
      <c r="C25" s="21">
        <v>0</v>
      </c>
      <c r="D25" s="20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20">
        <v>0</v>
      </c>
      <c r="S25" s="21">
        <v>0</v>
      </c>
      <c r="T25" s="20">
        <v>0</v>
      </c>
      <c r="U25" s="21">
        <v>0</v>
      </c>
      <c r="V25" s="23">
        <v>0</v>
      </c>
    </row>
    <row r="26" spans="1:22" ht="12.75" customHeight="1">
      <c r="A26" s="19" t="s">
        <v>40</v>
      </c>
      <c r="B26" s="20">
        <v>0</v>
      </c>
      <c r="C26" s="21">
        <v>0</v>
      </c>
      <c r="D26" s="20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0">
        <v>0</v>
      </c>
      <c r="S26" s="21">
        <v>0</v>
      </c>
      <c r="T26" s="20">
        <v>0</v>
      </c>
      <c r="U26" s="21">
        <v>0</v>
      </c>
      <c r="V26" s="23">
        <v>0</v>
      </c>
    </row>
    <row r="27" spans="1:22" ht="12.75" customHeight="1">
      <c r="A27" s="19" t="s">
        <v>41</v>
      </c>
      <c r="B27" s="20">
        <v>0</v>
      </c>
      <c r="C27" s="21">
        <v>0</v>
      </c>
      <c r="D27" s="20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20">
        <v>0</v>
      </c>
      <c r="S27" s="21">
        <v>0</v>
      </c>
      <c r="T27" s="20">
        <v>0</v>
      </c>
      <c r="U27" s="21">
        <v>0</v>
      </c>
      <c r="V27" s="23">
        <v>0</v>
      </c>
    </row>
    <row r="28" spans="1:22" ht="12.75" customHeight="1" thickBot="1">
      <c r="A28" s="78" t="s">
        <v>42</v>
      </c>
      <c r="B28" s="24">
        <f>SUM(B11:B27)</f>
        <v>0</v>
      </c>
      <c r="C28" s="25">
        <f aca="true" t="shared" si="0" ref="C28:V28">SUM(C12:C27)</f>
        <v>0</v>
      </c>
      <c r="D28" s="24">
        <f t="shared" si="0"/>
        <v>0</v>
      </c>
      <c r="E28" s="26">
        <f t="shared" si="0"/>
        <v>0</v>
      </c>
      <c r="F28" s="26">
        <f t="shared" si="0"/>
        <v>0</v>
      </c>
      <c r="G28" s="26">
        <f t="shared" si="0"/>
        <v>0</v>
      </c>
      <c r="H28" s="26">
        <f t="shared" si="0"/>
        <v>0</v>
      </c>
      <c r="I28" s="26">
        <f t="shared" si="0"/>
        <v>0</v>
      </c>
      <c r="J28" s="26">
        <f t="shared" si="0"/>
        <v>0</v>
      </c>
      <c r="K28" s="26">
        <f t="shared" si="0"/>
        <v>0</v>
      </c>
      <c r="L28" s="26">
        <f t="shared" si="0"/>
        <v>0</v>
      </c>
      <c r="M28" s="25">
        <f t="shared" si="0"/>
        <v>0</v>
      </c>
      <c r="N28" s="24">
        <f t="shared" si="0"/>
        <v>0</v>
      </c>
      <c r="O28" s="25">
        <f t="shared" si="0"/>
        <v>0</v>
      </c>
      <c r="P28" s="24">
        <f t="shared" si="0"/>
        <v>0</v>
      </c>
      <c r="Q28" s="25">
        <f t="shared" si="0"/>
        <v>0</v>
      </c>
      <c r="R28" s="24">
        <f t="shared" si="0"/>
        <v>0</v>
      </c>
      <c r="S28" s="25">
        <f t="shared" si="0"/>
        <v>0</v>
      </c>
      <c r="T28" s="24">
        <f t="shared" si="0"/>
        <v>0</v>
      </c>
      <c r="U28" s="25">
        <f t="shared" si="0"/>
        <v>0</v>
      </c>
      <c r="V28" s="27">
        <f t="shared" si="0"/>
        <v>0</v>
      </c>
    </row>
    <row r="29" spans="1:22" ht="12.75" customHeight="1">
      <c r="A29" s="77" t="s">
        <v>43</v>
      </c>
      <c r="B29" s="28"/>
      <c r="C29" s="29"/>
      <c r="D29" s="28"/>
      <c r="E29" s="30"/>
      <c r="F29" s="30"/>
      <c r="G29" s="30"/>
      <c r="H29" s="30"/>
      <c r="I29" s="30"/>
      <c r="J29" s="30"/>
      <c r="K29" s="30"/>
      <c r="L29" s="30"/>
      <c r="M29" s="29"/>
      <c r="N29" s="28"/>
      <c r="O29" s="29"/>
      <c r="P29" s="28"/>
      <c r="Q29" s="29"/>
      <c r="R29" s="28"/>
      <c r="S29" s="29"/>
      <c r="T29" s="28"/>
      <c r="U29" s="29"/>
      <c r="V29" s="31"/>
    </row>
    <row r="30" spans="1:22" ht="12.75" customHeight="1">
      <c r="A30" s="19" t="s">
        <v>44</v>
      </c>
      <c r="B30" s="20">
        <v>0</v>
      </c>
      <c r="C30" s="21">
        <v>0</v>
      </c>
      <c r="D30" s="20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20">
        <v>0</v>
      </c>
      <c r="U30" s="21">
        <v>0</v>
      </c>
      <c r="V30" s="23">
        <v>0</v>
      </c>
    </row>
    <row r="31" spans="1:22" ht="12.75" customHeight="1">
      <c r="A31" s="19" t="s">
        <v>45</v>
      </c>
      <c r="B31" s="20">
        <v>0</v>
      </c>
      <c r="C31" s="21">
        <v>0</v>
      </c>
      <c r="D31" s="20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1">
        <v>0</v>
      </c>
      <c r="N31" s="20">
        <v>0</v>
      </c>
      <c r="O31" s="21">
        <v>0</v>
      </c>
      <c r="P31" s="20">
        <v>0</v>
      </c>
      <c r="Q31" s="21">
        <v>0</v>
      </c>
      <c r="R31" s="20">
        <v>0</v>
      </c>
      <c r="S31" s="21">
        <v>0</v>
      </c>
      <c r="T31" s="20">
        <v>0</v>
      </c>
      <c r="U31" s="21">
        <v>0</v>
      </c>
      <c r="V31" s="23">
        <v>0</v>
      </c>
    </row>
    <row r="32" spans="1:22" ht="12.75" customHeight="1">
      <c r="A32" s="19" t="s">
        <v>46</v>
      </c>
      <c r="B32" s="20">
        <v>1</v>
      </c>
      <c r="C32" s="21">
        <v>4</v>
      </c>
      <c r="D32" s="20">
        <v>1</v>
      </c>
      <c r="E32" s="22">
        <v>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20">
        <v>1</v>
      </c>
      <c r="S32" s="21">
        <v>4</v>
      </c>
      <c r="T32" s="20">
        <v>0</v>
      </c>
      <c r="U32" s="21">
        <v>0</v>
      </c>
      <c r="V32" s="23">
        <v>0</v>
      </c>
    </row>
    <row r="33" spans="1:22" ht="12.75" customHeight="1">
      <c r="A33" s="19" t="s">
        <v>47</v>
      </c>
      <c r="B33" s="20">
        <v>0</v>
      </c>
      <c r="C33" s="21">
        <v>0</v>
      </c>
      <c r="D33" s="20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20">
        <v>0</v>
      </c>
      <c r="S33" s="21">
        <v>0</v>
      </c>
      <c r="T33" s="20">
        <v>0</v>
      </c>
      <c r="U33" s="21">
        <v>0</v>
      </c>
      <c r="V33" s="23">
        <v>0</v>
      </c>
    </row>
    <row r="34" spans="1:22" ht="12.75" customHeight="1">
      <c r="A34" s="19" t="s">
        <v>48</v>
      </c>
      <c r="B34" s="20">
        <v>0</v>
      </c>
      <c r="C34" s="21">
        <v>0</v>
      </c>
      <c r="D34" s="20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1">
        <v>0</v>
      </c>
      <c r="N34" s="20">
        <v>0</v>
      </c>
      <c r="O34" s="21">
        <v>0</v>
      </c>
      <c r="P34" s="20">
        <v>0</v>
      </c>
      <c r="Q34" s="21">
        <v>0</v>
      </c>
      <c r="R34" s="20">
        <v>0</v>
      </c>
      <c r="S34" s="21">
        <v>0</v>
      </c>
      <c r="T34" s="20">
        <v>0</v>
      </c>
      <c r="U34" s="21">
        <v>0</v>
      </c>
      <c r="V34" s="23">
        <v>0</v>
      </c>
    </row>
    <row r="35" spans="1:22" ht="12.75" customHeight="1">
      <c r="A35" s="19" t="s">
        <v>49</v>
      </c>
      <c r="B35" s="20">
        <v>0</v>
      </c>
      <c r="C35" s="21">
        <v>0</v>
      </c>
      <c r="D35" s="20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1">
        <v>0</v>
      </c>
      <c r="N35" s="20">
        <v>0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20">
        <v>0</v>
      </c>
      <c r="U35" s="21">
        <v>0</v>
      </c>
      <c r="V35" s="23">
        <v>0</v>
      </c>
    </row>
    <row r="36" spans="1:22" ht="12.75" customHeight="1">
      <c r="A36" s="19" t="s">
        <v>50</v>
      </c>
      <c r="B36" s="20">
        <v>0</v>
      </c>
      <c r="C36" s="21">
        <v>0</v>
      </c>
      <c r="D36" s="20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0">
        <v>0</v>
      </c>
      <c r="U36" s="21">
        <v>0</v>
      </c>
      <c r="V36" s="23">
        <v>0</v>
      </c>
    </row>
    <row r="37" spans="1:22" ht="12.75" customHeight="1">
      <c r="A37" s="19" t="s">
        <v>51</v>
      </c>
      <c r="B37" s="20">
        <v>0</v>
      </c>
      <c r="C37" s="21">
        <v>0</v>
      </c>
      <c r="D37" s="20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0">
        <v>0</v>
      </c>
      <c r="U37" s="21">
        <v>0</v>
      </c>
      <c r="V37" s="23">
        <v>0</v>
      </c>
    </row>
    <row r="38" spans="1:22" ht="12.75" customHeight="1">
      <c r="A38" s="19" t="s">
        <v>52</v>
      </c>
      <c r="B38" s="20">
        <v>1</v>
      </c>
      <c r="C38" s="21">
        <v>5</v>
      </c>
      <c r="D38" s="20">
        <v>0</v>
      </c>
      <c r="E38" s="22">
        <v>0</v>
      </c>
      <c r="F38" s="22">
        <v>1</v>
      </c>
      <c r="G38" s="22">
        <v>5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20">
        <v>1</v>
      </c>
      <c r="S38" s="21">
        <v>5</v>
      </c>
      <c r="T38" s="20">
        <v>0</v>
      </c>
      <c r="U38" s="21">
        <v>0</v>
      </c>
      <c r="V38" s="23">
        <v>0</v>
      </c>
    </row>
    <row r="39" spans="1:22" ht="12.75" customHeight="1">
      <c r="A39" s="19" t="s">
        <v>53</v>
      </c>
      <c r="B39" s="20">
        <v>0</v>
      </c>
      <c r="C39" s="21">
        <v>0</v>
      </c>
      <c r="D39" s="20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1">
        <v>0</v>
      </c>
      <c r="N39" s="20">
        <v>0</v>
      </c>
      <c r="O39" s="21">
        <v>0</v>
      </c>
      <c r="P39" s="20">
        <v>0</v>
      </c>
      <c r="Q39" s="21">
        <v>0</v>
      </c>
      <c r="R39" s="20">
        <v>0</v>
      </c>
      <c r="S39" s="21">
        <v>0</v>
      </c>
      <c r="T39" s="20">
        <v>0</v>
      </c>
      <c r="U39" s="21">
        <v>0</v>
      </c>
      <c r="V39" s="23">
        <v>0</v>
      </c>
    </row>
    <row r="40" spans="1:22" ht="12.75" customHeight="1">
      <c r="A40" s="19" t="s">
        <v>54</v>
      </c>
      <c r="B40" s="20">
        <v>1</v>
      </c>
      <c r="C40" s="21">
        <v>13</v>
      </c>
      <c r="D40" s="20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1</v>
      </c>
      <c r="M40" s="21">
        <v>13</v>
      </c>
      <c r="N40" s="20">
        <v>0</v>
      </c>
      <c r="O40" s="21">
        <v>0</v>
      </c>
      <c r="P40" s="20">
        <v>0</v>
      </c>
      <c r="Q40" s="21">
        <v>0</v>
      </c>
      <c r="R40" s="20">
        <v>1</v>
      </c>
      <c r="S40" s="21">
        <v>13</v>
      </c>
      <c r="T40" s="20">
        <v>1</v>
      </c>
      <c r="U40" s="21">
        <v>13</v>
      </c>
      <c r="V40" s="23">
        <v>0</v>
      </c>
    </row>
    <row r="41" spans="1:22" ht="12.75" customHeight="1">
      <c r="A41" s="19" t="s">
        <v>55</v>
      </c>
      <c r="B41" s="20">
        <v>2</v>
      </c>
      <c r="C41" s="21">
        <v>3</v>
      </c>
      <c r="D41" s="20">
        <v>2</v>
      </c>
      <c r="E41" s="22">
        <v>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1">
        <v>0</v>
      </c>
      <c r="N41" s="20">
        <v>0</v>
      </c>
      <c r="O41" s="21">
        <v>0</v>
      </c>
      <c r="P41" s="20">
        <v>0</v>
      </c>
      <c r="Q41" s="21">
        <v>0</v>
      </c>
      <c r="R41" s="20">
        <v>2</v>
      </c>
      <c r="S41" s="21">
        <v>3</v>
      </c>
      <c r="T41" s="20">
        <v>0</v>
      </c>
      <c r="U41" s="21">
        <v>0</v>
      </c>
      <c r="V41" s="23">
        <v>0</v>
      </c>
    </row>
    <row r="42" spans="1:22" ht="12.75" customHeight="1">
      <c r="A42" s="19" t="s">
        <v>56</v>
      </c>
      <c r="B42" s="20">
        <v>0</v>
      </c>
      <c r="C42" s="21">
        <v>0</v>
      </c>
      <c r="D42" s="20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1">
        <v>0</v>
      </c>
      <c r="N42" s="20">
        <v>0</v>
      </c>
      <c r="O42" s="21">
        <v>0</v>
      </c>
      <c r="P42" s="20">
        <v>0</v>
      </c>
      <c r="Q42" s="21">
        <v>0</v>
      </c>
      <c r="R42" s="20">
        <v>0</v>
      </c>
      <c r="S42" s="21">
        <v>0</v>
      </c>
      <c r="T42" s="20">
        <v>0</v>
      </c>
      <c r="U42" s="21">
        <v>0</v>
      </c>
      <c r="V42" s="23">
        <v>0</v>
      </c>
    </row>
    <row r="43" spans="1:22" ht="12.75" customHeight="1">
      <c r="A43" s="19" t="s">
        <v>57</v>
      </c>
      <c r="B43" s="20">
        <v>0</v>
      </c>
      <c r="C43" s="21">
        <v>0</v>
      </c>
      <c r="D43" s="20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1">
        <v>0</v>
      </c>
      <c r="N43" s="20">
        <v>0</v>
      </c>
      <c r="O43" s="21">
        <v>0</v>
      </c>
      <c r="P43" s="20">
        <v>0</v>
      </c>
      <c r="Q43" s="21">
        <v>0</v>
      </c>
      <c r="R43" s="20">
        <v>0</v>
      </c>
      <c r="S43" s="21">
        <v>0</v>
      </c>
      <c r="T43" s="20">
        <v>0</v>
      </c>
      <c r="U43" s="21">
        <v>0</v>
      </c>
      <c r="V43" s="23">
        <v>0</v>
      </c>
    </row>
    <row r="44" spans="1:22" s="32" customFormat="1" ht="12.75" customHeight="1" thickBot="1">
      <c r="A44" s="78" t="s">
        <v>58</v>
      </c>
      <c r="B44" s="24">
        <f aca="true" t="shared" si="1" ref="B44:V44">SUM(B30:B43)</f>
        <v>5</v>
      </c>
      <c r="C44" s="25">
        <f t="shared" si="1"/>
        <v>25</v>
      </c>
      <c r="D44" s="24">
        <f t="shared" si="1"/>
        <v>3</v>
      </c>
      <c r="E44" s="26">
        <f t="shared" si="1"/>
        <v>7</v>
      </c>
      <c r="F44" s="26">
        <f t="shared" si="1"/>
        <v>1</v>
      </c>
      <c r="G44" s="26">
        <f t="shared" si="1"/>
        <v>5</v>
      </c>
      <c r="H44" s="26">
        <f t="shared" si="1"/>
        <v>0</v>
      </c>
      <c r="I44" s="26">
        <f t="shared" si="1"/>
        <v>0</v>
      </c>
      <c r="J44" s="26">
        <f t="shared" si="1"/>
        <v>0</v>
      </c>
      <c r="K44" s="26">
        <f t="shared" si="1"/>
        <v>0</v>
      </c>
      <c r="L44" s="26">
        <f t="shared" si="1"/>
        <v>1</v>
      </c>
      <c r="M44" s="25">
        <f t="shared" si="1"/>
        <v>13</v>
      </c>
      <c r="N44" s="24">
        <f t="shared" si="1"/>
        <v>0</v>
      </c>
      <c r="O44" s="25">
        <f t="shared" si="1"/>
        <v>0</v>
      </c>
      <c r="P44" s="24">
        <f t="shared" si="1"/>
        <v>0</v>
      </c>
      <c r="Q44" s="25">
        <f t="shared" si="1"/>
        <v>0</v>
      </c>
      <c r="R44" s="24">
        <f t="shared" si="1"/>
        <v>5</v>
      </c>
      <c r="S44" s="25">
        <f t="shared" si="1"/>
        <v>25</v>
      </c>
      <c r="T44" s="24">
        <f t="shared" si="1"/>
        <v>1</v>
      </c>
      <c r="U44" s="25">
        <f t="shared" si="1"/>
        <v>13</v>
      </c>
      <c r="V44" s="27">
        <f t="shared" si="1"/>
        <v>0</v>
      </c>
    </row>
    <row r="45" spans="1:22" ht="12.75" customHeight="1">
      <c r="A45" s="42" t="s">
        <v>59</v>
      </c>
      <c r="B45" s="28"/>
      <c r="C45" s="29"/>
      <c r="D45" s="28"/>
      <c r="E45" s="30"/>
      <c r="F45" s="30"/>
      <c r="G45" s="30"/>
      <c r="H45" s="30"/>
      <c r="I45" s="30"/>
      <c r="J45" s="30"/>
      <c r="K45" s="30"/>
      <c r="L45" s="30"/>
      <c r="M45" s="29"/>
      <c r="N45" s="28"/>
      <c r="O45" s="29"/>
      <c r="P45" s="28"/>
      <c r="Q45" s="29"/>
      <c r="R45" s="28"/>
      <c r="S45" s="29"/>
      <c r="T45" s="28"/>
      <c r="U45" s="29"/>
      <c r="V45" s="31"/>
    </row>
    <row r="46" spans="1:22" ht="12.75" customHeight="1">
      <c r="A46" s="19" t="s">
        <v>60</v>
      </c>
      <c r="B46" s="20">
        <v>0</v>
      </c>
      <c r="C46" s="21">
        <v>0</v>
      </c>
      <c r="D46" s="20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20">
        <v>0</v>
      </c>
      <c r="S46" s="21">
        <v>0</v>
      </c>
      <c r="T46" s="20">
        <v>0</v>
      </c>
      <c r="U46" s="21">
        <v>0</v>
      </c>
      <c r="V46" s="23">
        <v>0</v>
      </c>
    </row>
    <row r="47" spans="1:22" ht="12.75" customHeight="1">
      <c r="A47" s="19" t="s">
        <v>61</v>
      </c>
      <c r="B47" s="20">
        <f>SUM(D47+F47+H47+J47+L47)</f>
        <v>2</v>
      </c>
      <c r="C47" s="21">
        <f>SUM(E47+G47+I47+K47+M47)</f>
        <v>14</v>
      </c>
      <c r="D47" s="20">
        <v>0</v>
      </c>
      <c r="E47" s="22">
        <v>0</v>
      </c>
      <c r="F47" s="22">
        <v>2</v>
      </c>
      <c r="G47" s="22">
        <v>14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1">
        <v>0</v>
      </c>
      <c r="N47" s="20">
        <v>0</v>
      </c>
      <c r="O47" s="21">
        <v>0</v>
      </c>
      <c r="P47" s="20">
        <v>0</v>
      </c>
      <c r="Q47" s="21">
        <v>0</v>
      </c>
      <c r="R47" s="20">
        <f>SUM(B47+N47)</f>
        <v>2</v>
      </c>
      <c r="S47" s="33">
        <f>SUM(C47+O47)</f>
        <v>14</v>
      </c>
      <c r="T47" s="20">
        <v>0</v>
      </c>
      <c r="U47" s="21">
        <v>0</v>
      </c>
      <c r="V47" s="23">
        <v>0</v>
      </c>
    </row>
    <row r="48" spans="1:22" ht="12.75" customHeight="1">
      <c r="A48" s="19" t="s">
        <v>62</v>
      </c>
      <c r="B48" s="20">
        <f aca="true" t="shared" si="2" ref="B48:C62">SUM(D48+F48+H48+J48+L48)</f>
        <v>0</v>
      </c>
      <c r="C48" s="21">
        <f t="shared" si="2"/>
        <v>0</v>
      </c>
      <c r="D48" s="20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1">
        <v>0</v>
      </c>
      <c r="N48" s="20">
        <v>0</v>
      </c>
      <c r="O48" s="21">
        <v>0</v>
      </c>
      <c r="P48" s="20">
        <v>0</v>
      </c>
      <c r="Q48" s="21">
        <v>0</v>
      </c>
      <c r="R48" s="20">
        <f aca="true" t="shared" si="3" ref="R48:S62">SUM(B48+N48)</f>
        <v>0</v>
      </c>
      <c r="S48" s="33">
        <f t="shared" si="3"/>
        <v>0</v>
      </c>
      <c r="T48" s="20">
        <v>0</v>
      </c>
      <c r="U48" s="21">
        <v>0</v>
      </c>
      <c r="V48" s="23">
        <v>0</v>
      </c>
    </row>
    <row r="49" spans="1:22" ht="12.75" customHeight="1">
      <c r="A49" s="19" t="s">
        <v>63</v>
      </c>
      <c r="B49" s="20">
        <f t="shared" si="2"/>
        <v>0</v>
      </c>
      <c r="C49" s="21">
        <f t="shared" si="2"/>
        <v>0</v>
      </c>
      <c r="D49" s="20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33">
        <v>0</v>
      </c>
      <c r="T49" s="20">
        <v>0</v>
      </c>
      <c r="U49" s="21">
        <v>0</v>
      </c>
      <c r="V49" s="23">
        <v>0</v>
      </c>
    </row>
    <row r="50" spans="1:22" ht="12.75" customHeight="1">
      <c r="A50" s="19" t="s">
        <v>64</v>
      </c>
      <c r="B50" s="20">
        <f t="shared" si="2"/>
        <v>0</v>
      </c>
      <c r="C50" s="21">
        <f t="shared" si="2"/>
        <v>0</v>
      </c>
      <c r="D50" s="20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0">
        <v>0</v>
      </c>
      <c r="S50" s="33">
        <v>0</v>
      </c>
      <c r="T50" s="20">
        <v>0</v>
      </c>
      <c r="U50" s="21">
        <v>0</v>
      </c>
      <c r="V50" s="23">
        <v>0</v>
      </c>
    </row>
    <row r="51" spans="1:22" ht="12.75" customHeight="1">
      <c r="A51" s="19" t="s">
        <v>65</v>
      </c>
      <c r="B51" s="20">
        <f t="shared" si="2"/>
        <v>0</v>
      </c>
      <c r="C51" s="21">
        <f t="shared" si="2"/>
        <v>0</v>
      </c>
      <c r="D51" s="20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1">
        <v>0</v>
      </c>
      <c r="N51" s="20">
        <v>0</v>
      </c>
      <c r="O51" s="21">
        <v>0</v>
      </c>
      <c r="P51" s="20">
        <v>0</v>
      </c>
      <c r="Q51" s="21">
        <v>0</v>
      </c>
      <c r="R51" s="20">
        <v>0</v>
      </c>
      <c r="S51" s="33">
        <v>0</v>
      </c>
      <c r="T51" s="20">
        <v>0</v>
      </c>
      <c r="U51" s="21">
        <v>0</v>
      </c>
      <c r="V51" s="23">
        <v>0</v>
      </c>
    </row>
    <row r="52" spans="1:22" ht="12.75" customHeight="1">
      <c r="A52" s="19" t="s">
        <v>66</v>
      </c>
      <c r="B52" s="20">
        <f t="shared" si="2"/>
        <v>0</v>
      </c>
      <c r="C52" s="21">
        <f t="shared" si="2"/>
        <v>0</v>
      </c>
      <c r="D52" s="20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1">
        <v>0</v>
      </c>
      <c r="N52" s="20">
        <v>0</v>
      </c>
      <c r="O52" s="21">
        <v>0</v>
      </c>
      <c r="P52" s="20">
        <v>0</v>
      </c>
      <c r="Q52" s="21">
        <v>0</v>
      </c>
      <c r="R52" s="20">
        <v>0</v>
      </c>
      <c r="S52" s="33">
        <v>0</v>
      </c>
      <c r="T52" s="20">
        <v>0</v>
      </c>
      <c r="U52" s="21">
        <v>0</v>
      </c>
      <c r="V52" s="23">
        <v>0</v>
      </c>
    </row>
    <row r="53" spans="1:22" ht="12.75" customHeight="1">
      <c r="A53" s="19" t="s">
        <v>67</v>
      </c>
      <c r="B53" s="20">
        <f t="shared" si="2"/>
        <v>0</v>
      </c>
      <c r="C53" s="21">
        <f t="shared" si="2"/>
        <v>0</v>
      </c>
      <c r="D53" s="20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1">
        <v>0</v>
      </c>
      <c r="N53" s="20">
        <v>0</v>
      </c>
      <c r="O53" s="21">
        <v>0</v>
      </c>
      <c r="P53" s="20">
        <v>0</v>
      </c>
      <c r="Q53" s="21">
        <v>0</v>
      </c>
      <c r="R53" s="20">
        <f t="shared" si="3"/>
        <v>0</v>
      </c>
      <c r="S53" s="33">
        <f t="shared" si="3"/>
        <v>0</v>
      </c>
      <c r="T53" s="20">
        <v>0</v>
      </c>
      <c r="U53" s="21">
        <v>0</v>
      </c>
      <c r="V53" s="23">
        <v>0</v>
      </c>
    </row>
    <row r="54" spans="1:22" ht="12.75" customHeight="1">
      <c r="A54" s="19" t="s">
        <v>68</v>
      </c>
      <c r="B54" s="20">
        <f t="shared" si="2"/>
        <v>23</v>
      </c>
      <c r="C54" s="21">
        <f t="shared" si="2"/>
        <v>444</v>
      </c>
      <c r="D54" s="20">
        <v>17</v>
      </c>
      <c r="E54" s="22">
        <v>368</v>
      </c>
      <c r="F54" s="22">
        <v>4</v>
      </c>
      <c r="G54" s="22">
        <v>4</v>
      </c>
      <c r="H54" s="22">
        <v>1</v>
      </c>
      <c r="I54" s="22">
        <v>65</v>
      </c>
      <c r="J54" s="22">
        <v>0</v>
      </c>
      <c r="K54" s="22">
        <v>0</v>
      </c>
      <c r="L54" s="22">
        <v>1</v>
      </c>
      <c r="M54" s="21">
        <v>7</v>
      </c>
      <c r="N54" s="20">
        <v>3</v>
      </c>
      <c r="O54" s="21">
        <v>81</v>
      </c>
      <c r="P54" s="20">
        <v>1</v>
      </c>
      <c r="Q54" s="21">
        <v>4</v>
      </c>
      <c r="R54" s="20">
        <f t="shared" si="3"/>
        <v>26</v>
      </c>
      <c r="S54" s="33">
        <f t="shared" si="3"/>
        <v>525</v>
      </c>
      <c r="T54" s="20">
        <v>0</v>
      </c>
      <c r="U54" s="21">
        <v>0</v>
      </c>
      <c r="V54" s="23">
        <v>0</v>
      </c>
    </row>
    <row r="55" spans="1:22" ht="12.75" customHeight="1">
      <c r="A55" s="19" t="s">
        <v>69</v>
      </c>
      <c r="B55" s="20">
        <f t="shared" si="2"/>
        <v>7</v>
      </c>
      <c r="C55" s="21">
        <f t="shared" si="2"/>
        <v>65</v>
      </c>
      <c r="D55" s="20">
        <v>4</v>
      </c>
      <c r="E55" s="22">
        <v>44</v>
      </c>
      <c r="F55" s="22">
        <v>1</v>
      </c>
      <c r="G55" s="22">
        <v>1</v>
      </c>
      <c r="H55" s="22">
        <v>0</v>
      </c>
      <c r="I55" s="22">
        <v>0</v>
      </c>
      <c r="J55" s="22">
        <v>0</v>
      </c>
      <c r="K55" s="22">
        <v>0</v>
      </c>
      <c r="L55" s="22">
        <v>2</v>
      </c>
      <c r="M55" s="21">
        <v>20</v>
      </c>
      <c r="N55" s="20">
        <v>0</v>
      </c>
      <c r="O55" s="21">
        <v>0</v>
      </c>
      <c r="P55" s="20">
        <v>0</v>
      </c>
      <c r="Q55" s="21">
        <v>0</v>
      </c>
      <c r="R55" s="20">
        <f t="shared" si="3"/>
        <v>7</v>
      </c>
      <c r="S55" s="33">
        <f t="shared" si="3"/>
        <v>65</v>
      </c>
      <c r="T55" s="20">
        <v>0</v>
      </c>
      <c r="U55" s="21">
        <v>0</v>
      </c>
      <c r="V55" s="23">
        <v>0</v>
      </c>
    </row>
    <row r="56" spans="1:22" ht="12.75" customHeight="1">
      <c r="A56" s="19" t="s">
        <v>70</v>
      </c>
      <c r="B56" s="20">
        <f t="shared" si="2"/>
        <v>1</v>
      </c>
      <c r="C56" s="21">
        <f t="shared" si="2"/>
        <v>4</v>
      </c>
      <c r="D56" s="20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1</v>
      </c>
      <c r="M56" s="21">
        <v>4</v>
      </c>
      <c r="N56" s="20">
        <v>0</v>
      </c>
      <c r="O56" s="21">
        <v>0</v>
      </c>
      <c r="P56" s="20">
        <v>0</v>
      </c>
      <c r="Q56" s="21">
        <v>0</v>
      </c>
      <c r="R56" s="20">
        <f t="shared" si="3"/>
        <v>1</v>
      </c>
      <c r="S56" s="33">
        <f t="shared" si="3"/>
        <v>4</v>
      </c>
      <c r="T56" s="20">
        <v>0</v>
      </c>
      <c r="U56" s="21">
        <v>0</v>
      </c>
      <c r="V56" s="23">
        <v>0</v>
      </c>
    </row>
    <row r="57" spans="1:22" ht="12.75" customHeight="1">
      <c r="A57" s="19" t="s">
        <v>71</v>
      </c>
      <c r="B57" s="20">
        <f t="shared" si="2"/>
        <v>0</v>
      </c>
      <c r="C57" s="21">
        <f t="shared" si="2"/>
        <v>0</v>
      </c>
      <c r="D57" s="20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f t="shared" si="3"/>
        <v>0</v>
      </c>
      <c r="S57" s="33">
        <f t="shared" si="3"/>
        <v>0</v>
      </c>
      <c r="T57" s="20">
        <v>0</v>
      </c>
      <c r="U57" s="21">
        <v>0</v>
      </c>
      <c r="V57" s="23">
        <v>0</v>
      </c>
    </row>
    <row r="58" spans="1:22" ht="12.75" customHeight="1">
      <c r="A58" s="19" t="s">
        <v>72</v>
      </c>
      <c r="B58" s="20">
        <f t="shared" si="2"/>
        <v>14</v>
      </c>
      <c r="C58" s="21">
        <f t="shared" si="2"/>
        <v>27</v>
      </c>
      <c r="D58" s="20">
        <v>0</v>
      </c>
      <c r="E58" s="22">
        <v>0</v>
      </c>
      <c r="F58" s="22">
        <v>5</v>
      </c>
      <c r="G58" s="22">
        <v>4</v>
      </c>
      <c r="H58" s="22">
        <v>0</v>
      </c>
      <c r="I58" s="22">
        <v>0</v>
      </c>
      <c r="J58" s="22">
        <v>0</v>
      </c>
      <c r="K58" s="22">
        <v>0</v>
      </c>
      <c r="L58" s="22">
        <v>9</v>
      </c>
      <c r="M58" s="21">
        <v>23</v>
      </c>
      <c r="N58" s="20">
        <v>0</v>
      </c>
      <c r="O58" s="21">
        <v>0</v>
      </c>
      <c r="P58" s="20">
        <v>0</v>
      </c>
      <c r="Q58" s="21">
        <v>0</v>
      </c>
      <c r="R58" s="20">
        <f t="shared" si="3"/>
        <v>14</v>
      </c>
      <c r="S58" s="33">
        <f t="shared" si="3"/>
        <v>27</v>
      </c>
      <c r="T58" s="20">
        <v>0</v>
      </c>
      <c r="U58" s="21">
        <v>0</v>
      </c>
      <c r="V58" s="23">
        <v>0</v>
      </c>
    </row>
    <row r="59" spans="1:22" ht="12.75" customHeight="1">
      <c r="A59" s="19" t="s">
        <v>73</v>
      </c>
      <c r="B59" s="20">
        <f t="shared" si="2"/>
        <v>0</v>
      </c>
      <c r="C59" s="21">
        <f t="shared" si="2"/>
        <v>0</v>
      </c>
      <c r="D59" s="20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f t="shared" si="3"/>
        <v>0</v>
      </c>
      <c r="S59" s="33">
        <f t="shared" si="3"/>
        <v>0</v>
      </c>
      <c r="T59" s="20">
        <v>0</v>
      </c>
      <c r="U59" s="21">
        <v>0</v>
      </c>
      <c r="V59" s="23">
        <v>0</v>
      </c>
    </row>
    <row r="60" spans="1:22" ht="12.75" customHeight="1">
      <c r="A60" s="19" t="s">
        <v>74</v>
      </c>
      <c r="B60" s="20">
        <f t="shared" si="2"/>
        <v>2</v>
      </c>
      <c r="C60" s="21">
        <f t="shared" si="2"/>
        <v>38</v>
      </c>
      <c r="D60" s="20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2</v>
      </c>
      <c r="M60" s="21">
        <v>38</v>
      </c>
      <c r="N60" s="20">
        <v>0</v>
      </c>
      <c r="O60" s="21">
        <v>0</v>
      </c>
      <c r="P60" s="20">
        <v>0</v>
      </c>
      <c r="Q60" s="21">
        <v>0</v>
      </c>
      <c r="R60" s="20">
        <f t="shared" si="3"/>
        <v>2</v>
      </c>
      <c r="S60" s="33">
        <f t="shared" si="3"/>
        <v>38</v>
      </c>
      <c r="T60" s="20">
        <v>0</v>
      </c>
      <c r="U60" s="21">
        <v>0</v>
      </c>
      <c r="V60" s="23">
        <v>0</v>
      </c>
    </row>
    <row r="61" spans="1:22" ht="12.75" customHeight="1">
      <c r="A61" s="19" t="s">
        <v>75</v>
      </c>
      <c r="B61" s="20">
        <f t="shared" si="2"/>
        <v>0</v>
      </c>
      <c r="C61" s="21">
        <f t="shared" si="2"/>
        <v>0</v>
      </c>
      <c r="D61" s="20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1">
        <v>0</v>
      </c>
      <c r="N61" s="20">
        <v>7</v>
      </c>
      <c r="O61" s="21">
        <v>205</v>
      </c>
      <c r="P61" s="20">
        <v>3</v>
      </c>
      <c r="Q61" s="21">
        <v>68</v>
      </c>
      <c r="R61" s="20">
        <f t="shared" si="3"/>
        <v>7</v>
      </c>
      <c r="S61" s="33">
        <f t="shared" si="3"/>
        <v>205</v>
      </c>
      <c r="T61" s="20">
        <v>0</v>
      </c>
      <c r="U61" s="21">
        <v>0</v>
      </c>
      <c r="V61" s="23">
        <v>0</v>
      </c>
    </row>
    <row r="62" spans="1:22" ht="12.75" customHeight="1">
      <c r="A62" s="19" t="s">
        <v>76</v>
      </c>
      <c r="B62" s="20">
        <f t="shared" si="2"/>
        <v>1</v>
      </c>
      <c r="C62" s="21">
        <f t="shared" si="2"/>
        <v>36</v>
      </c>
      <c r="D62" s="20">
        <v>1</v>
      </c>
      <c r="E62" s="22">
        <v>36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1">
        <v>0</v>
      </c>
      <c r="N62" s="20">
        <v>0</v>
      </c>
      <c r="O62" s="21">
        <v>0</v>
      </c>
      <c r="P62" s="20">
        <v>0</v>
      </c>
      <c r="Q62" s="21">
        <v>0</v>
      </c>
      <c r="R62" s="20">
        <f t="shared" si="3"/>
        <v>1</v>
      </c>
      <c r="S62" s="33">
        <f t="shared" si="3"/>
        <v>36</v>
      </c>
      <c r="T62" s="20">
        <v>0</v>
      </c>
      <c r="U62" s="21">
        <v>0</v>
      </c>
      <c r="V62" s="23">
        <v>0</v>
      </c>
    </row>
    <row r="63" spans="1:22" ht="12.75" customHeight="1" thickBot="1">
      <c r="A63" s="79" t="s">
        <v>77</v>
      </c>
      <c r="B63" s="24">
        <f>SUM(B46:B62)</f>
        <v>50</v>
      </c>
      <c r="C63" s="25">
        <f>SUM(C46:C62)</f>
        <v>628</v>
      </c>
      <c r="D63" s="24">
        <f aca="true" t="shared" si="4" ref="D63:V63">SUM(D46:D62)</f>
        <v>22</v>
      </c>
      <c r="E63" s="26">
        <f t="shared" si="4"/>
        <v>448</v>
      </c>
      <c r="F63" s="26">
        <f t="shared" si="4"/>
        <v>12</v>
      </c>
      <c r="G63" s="26">
        <f t="shared" si="4"/>
        <v>23</v>
      </c>
      <c r="H63" s="26">
        <f t="shared" si="4"/>
        <v>1</v>
      </c>
      <c r="I63" s="26">
        <f t="shared" si="4"/>
        <v>65</v>
      </c>
      <c r="J63" s="26">
        <f t="shared" si="4"/>
        <v>0</v>
      </c>
      <c r="K63" s="26">
        <f t="shared" si="4"/>
        <v>0</v>
      </c>
      <c r="L63" s="26">
        <f t="shared" si="4"/>
        <v>15</v>
      </c>
      <c r="M63" s="25">
        <f t="shared" si="4"/>
        <v>92</v>
      </c>
      <c r="N63" s="24">
        <f t="shared" si="4"/>
        <v>10</v>
      </c>
      <c r="O63" s="25">
        <f t="shared" si="4"/>
        <v>286</v>
      </c>
      <c r="P63" s="24">
        <f t="shared" si="4"/>
        <v>4</v>
      </c>
      <c r="Q63" s="25">
        <f t="shared" si="4"/>
        <v>72</v>
      </c>
      <c r="R63" s="24">
        <f t="shared" si="4"/>
        <v>60</v>
      </c>
      <c r="S63" s="25">
        <f t="shared" si="4"/>
        <v>914</v>
      </c>
      <c r="T63" s="24">
        <f t="shared" si="4"/>
        <v>0</v>
      </c>
      <c r="U63" s="25">
        <f t="shared" si="4"/>
        <v>0</v>
      </c>
      <c r="V63" s="27">
        <f t="shared" si="4"/>
        <v>0</v>
      </c>
    </row>
    <row r="64" spans="1:22" s="67" customFormat="1" ht="12.75" customHeight="1">
      <c r="A64" s="80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s="67" customFormat="1" ht="12.75" customHeight="1">
      <c r="A65" s="80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s="67" customFormat="1" ht="12.75" customHeight="1">
      <c r="A66" s="80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s="67" customFormat="1" ht="12.75" customHeight="1">
      <c r="A67" s="80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s="67" customFormat="1" ht="12.75" customHeight="1">
      <c r="A68" s="80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s="67" customFormat="1" ht="12.75" customHeight="1" thickBot="1">
      <c r="A69" s="80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3.5" thickBot="1">
      <c r="A70" s="97" t="s">
        <v>1</v>
      </c>
      <c r="B70" s="100" t="s">
        <v>2</v>
      </c>
      <c r="C70" s="101"/>
      <c r="D70" s="104" t="s">
        <v>3</v>
      </c>
      <c r="E70" s="105"/>
      <c r="F70" s="105"/>
      <c r="G70" s="105"/>
      <c r="H70" s="105"/>
      <c r="I70" s="105"/>
      <c r="J70" s="105"/>
      <c r="K70" s="105"/>
      <c r="L70" s="105"/>
      <c r="M70" s="106"/>
      <c r="N70" s="107" t="s">
        <v>4</v>
      </c>
      <c r="O70" s="108"/>
      <c r="P70" s="111" t="s">
        <v>155</v>
      </c>
      <c r="Q70" s="108"/>
      <c r="R70" s="113" t="s">
        <v>6</v>
      </c>
      <c r="S70" s="108"/>
      <c r="T70" s="111" t="s">
        <v>156</v>
      </c>
      <c r="U70" s="114"/>
      <c r="V70" s="86" t="s">
        <v>8</v>
      </c>
    </row>
    <row r="71" spans="1:22" ht="24.75" customHeight="1">
      <c r="A71" s="98"/>
      <c r="B71" s="102"/>
      <c r="C71" s="103"/>
      <c r="D71" s="88" t="s">
        <v>9</v>
      </c>
      <c r="E71" s="89"/>
      <c r="F71" s="90" t="s">
        <v>10</v>
      </c>
      <c r="G71" s="90"/>
      <c r="H71" s="91" t="s">
        <v>11</v>
      </c>
      <c r="I71" s="91"/>
      <c r="J71" s="92" t="s">
        <v>153</v>
      </c>
      <c r="K71" s="93"/>
      <c r="L71" s="91" t="s">
        <v>154</v>
      </c>
      <c r="M71" s="94"/>
      <c r="N71" s="109"/>
      <c r="O71" s="110"/>
      <c r="P71" s="112"/>
      <c r="Q71" s="110"/>
      <c r="R71" s="112"/>
      <c r="S71" s="110"/>
      <c r="T71" s="115"/>
      <c r="U71" s="116"/>
      <c r="V71" s="87"/>
    </row>
    <row r="72" spans="1:22" ht="26.25" thickBot="1">
      <c r="A72" s="98"/>
      <c r="B72" s="1" t="s">
        <v>12</v>
      </c>
      <c r="C72" s="2" t="s">
        <v>13</v>
      </c>
      <c r="D72" s="3" t="s">
        <v>12</v>
      </c>
      <c r="E72" s="4" t="s">
        <v>13</v>
      </c>
      <c r="F72" s="5" t="s">
        <v>12</v>
      </c>
      <c r="G72" s="4" t="s">
        <v>13</v>
      </c>
      <c r="H72" s="5" t="s">
        <v>12</v>
      </c>
      <c r="I72" s="4" t="s">
        <v>13</v>
      </c>
      <c r="J72" s="5" t="s">
        <v>12</v>
      </c>
      <c r="K72" s="6" t="s">
        <v>13</v>
      </c>
      <c r="L72" s="5" t="s">
        <v>12</v>
      </c>
      <c r="M72" s="7" t="s">
        <v>13</v>
      </c>
      <c r="N72" s="8" t="s">
        <v>12</v>
      </c>
      <c r="O72" s="7" t="s">
        <v>13</v>
      </c>
      <c r="P72" s="3" t="s">
        <v>12</v>
      </c>
      <c r="Q72" s="7" t="s">
        <v>13</v>
      </c>
      <c r="R72" s="3" t="s">
        <v>12</v>
      </c>
      <c r="S72" s="9" t="s">
        <v>13</v>
      </c>
      <c r="T72" s="3" t="s">
        <v>12</v>
      </c>
      <c r="U72" s="7" t="s">
        <v>13</v>
      </c>
      <c r="V72" s="10" t="s">
        <v>13</v>
      </c>
    </row>
    <row r="73" spans="1:22" ht="12.75" customHeight="1" thickBot="1">
      <c r="A73" s="99"/>
      <c r="B73" s="120" t="s">
        <v>14</v>
      </c>
      <c r="C73" s="121"/>
      <c r="D73" s="95" t="s">
        <v>15</v>
      </c>
      <c r="E73" s="119"/>
      <c r="F73" s="122" t="s">
        <v>16</v>
      </c>
      <c r="G73" s="122"/>
      <c r="H73" s="119" t="s">
        <v>17</v>
      </c>
      <c r="I73" s="119"/>
      <c r="J73" s="119" t="s">
        <v>18</v>
      </c>
      <c r="K73" s="119"/>
      <c r="L73" s="119" t="s">
        <v>19</v>
      </c>
      <c r="M73" s="96"/>
      <c r="N73" s="95" t="s">
        <v>20</v>
      </c>
      <c r="O73" s="96"/>
      <c r="P73" s="95"/>
      <c r="Q73" s="96"/>
      <c r="R73" s="95" t="s">
        <v>21</v>
      </c>
      <c r="S73" s="96"/>
      <c r="T73" s="95" t="s">
        <v>22</v>
      </c>
      <c r="U73" s="96"/>
      <c r="V73" s="11" t="s">
        <v>23</v>
      </c>
    </row>
    <row r="74" spans="1:22" ht="12.75" customHeight="1">
      <c r="A74" s="42" t="s">
        <v>78</v>
      </c>
      <c r="B74" s="28"/>
      <c r="C74" s="29"/>
      <c r="D74" s="28"/>
      <c r="E74" s="30"/>
      <c r="F74" s="30"/>
      <c r="G74" s="30"/>
      <c r="H74" s="30"/>
      <c r="I74" s="30"/>
      <c r="J74" s="30"/>
      <c r="K74" s="30"/>
      <c r="L74" s="30"/>
      <c r="M74" s="34"/>
      <c r="N74" s="35"/>
      <c r="O74" s="36"/>
      <c r="P74" s="28"/>
      <c r="Q74" s="29"/>
      <c r="R74" s="35"/>
      <c r="S74" s="29"/>
      <c r="T74" s="28"/>
      <c r="U74" s="29"/>
      <c r="V74" s="31"/>
    </row>
    <row r="75" spans="1:22" ht="12.75" customHeight="1">
      <c r="A75" s="19" t="s">
        <v>79</v>
      </c>
      <c r="B75" s="37">
        <f>SUM(D75+F75+H75+J75+L75)</f>
        <v>12</v>
      </c>
      <c r="C75" s="37">
        <v>107</v>
      </c>
      <c r="D75" s="20">
        <v>11</v>
      </c>
      <c r="E75" s="22">
        <v>101</v>
      </c>
      <c r="F75" s="22">
        <v>1</v>
      </c>
      <c r="G75" s="22">
        <v>6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38">
        <v>0</v>
      </c>
      <c r="N75" s="37">
        <v>2</v>
      </c>
      <c r="O75" s="39">
        <v>31</v>
      </c>
      <c r="P75" s="20">
        <v>0</v>
      </c>
      <c r="Q75" s="21">
        <v>0</v>
      </c>
      <c r="R75" s="37">
        <f>SUM(B75+N75)</f>
        <v>14</v>
      </c>
      <c r="S75" s="39">
        <v>138</v>
      </c>
      <c r="T75" s="20">
        <v>0</v>
      </c>
      <c r="U75" s="21">
        <v>0</v>
      </c>
      <c r="V75" s="23">
        <v>0</v>
      </c>
    </row>
    <row r="76" spans="1:22" ht="12.75" customHeight="1">
      <c r="A76" s="19" t="s">
        <v>80</v>
      </c>
      <c r="B76" s="37">
        <f aca="true" t="shared" si="5" ref="B76:C90">SUM(D76+F76+H76+J76+L76)</f>
        <v>1</v>
      </c>
      <c r="C76" s="37">
        <f t="shared" si="5"/>
        <v>62</v>
      </c>
      <c r="D76" s="20">
        <v>0</v>
      </c>
      <c r="E76" s="22">
        <v>0</v>
      </c>
      <c r="F76" s="22">
        <v>0</v>
      </c>
      <c r="G76" s="22">
        <v>0</v>
      </c>
      <c r="H76" s="22">
        <v>1</v>
      </c>
      <c r="I76" s="22">
        <v>62</v>
      </c>
      <c r="J76" s="22">
        <v>0</v>
      </c>
      <c r="K76" s="22">
        <v>0</v>
      </c>
      <c r="L76" s="22">
        <v>0</v>
      </c>
      <c r="M76" s="38">
        <v>0</v>
      </c>
      <c r="N76" s="37">
        <v>0</v>
      </c>
      <c r="O76" s="39">
        <v>0</v>
      </c>
      <c r="P76" s="20">
        <v>0</v>
      </c>
      <c r="Q76" s="21">
        <v>0</v>
      </c>
      <c r="R76" s="37">
        <v>1</v>
      </c>
      <c r="S76" s="39">
        <v>62</v>
      </c>
      <c r="T76" s="20">
        <v>0</v>
      </c>
      <c r="U76" s="21">
        <v>0</v>
      </c>
      <c r="V76" s="23">
        <v>0</v>
      </c>
    </row>
    <row r="77" spans="1:22" ht="12.75" customHeight="1">
      <c r="A77" s="19" t="s">
        <v>81</v>
      </c>
      <c r="B77" s="37">
        <f t="shared" si="5"/>
        <v>54</v>
      </c>
      <c r="C77" s="37">
        <f t="shared" si="5"/>
        <v>536</v>
      </c>
      <c r="D77" s="20">
        <v>1</v>
      </c>
      <c r="E77" s="22">
        <v>66</v>
      </c>
      <c r="F77" s="22">
        <v>2</v>
      </c>
      <c r="G77" s="22">
        <v>30</v>
      </c>
      <c r="H77" s="22">
        <v>1</v>
      </c>
      <c r="I77" s="22">
        <v>6</v>
      </c>
      <c r="J77" s="22">
        <v>4</v>
      </c>
      <c r="K77" s="22">
        <v>31</v>
      </c>
      <c r="L77" s="22">
        <v>46</v>
      </c>
      <c r="M77" s="38">
        <v>403</v>
      </c>
      <c r="N77" s="37">
        <v>12</v>
      </c>
      <c r="O77" s="39">
        <v>75</v>
      </c>
      <c r="P77" s="20">
        <v>12</v>
      </c>
      <c r="Q77" s="21">
        <v>75</v>
      </c>
      <c r="R77" s="37">
        <v>66</v>
      </c>
      <c r="S77" s="39">
        <v>611</v>
      </c>
      <c r="T77" s="20">
        <v>35</v>
      </c>
      <c r="U77" s="21">
        <v>178</v>
      </c>
      <c r="V77" s="23">
        <v>0</v>
      </c>
    </row>
    <row r="78" spans="1:22" ht="12.75" customHeight="1">
      <c r="A78" s="19" t="s">
        <v>82</v>
      </c>
      <c r="B78" s="37">
        <f t="shared" si="5"/>
        <v>16</v>
      </c>
      <c r="C78" s="37">
        <f t="shared" si="5"/>
        <v>232</v>
      </c>
      <c r="D78" s="20">
        <v>9</v>
      </c>
      <c r="E78" s="22">
        <v>51</v>
      </c>
      <c r="F78" s="22">
        <v>4</v>
      </c>
      <c r="G78" s="22">
        <v>44</v>
      </c>
      <c r="H78" s="22">
        <v>0</v>
      </c>
      <c r="I78" s="22">
        <v>0</v>
      </c>
      <c r="J78" s="22">
        <v>0</v>
      </c>
      <c r="K78" s="22">
        <v>0</v>
      </c>
      <c r="L78" s="22">
        <v>3</v>
      </c>
      <c r="M78" s="38">
        <v>137</v>
      </c>
      <c r="N78" s="37">
        <v>0</v>
      </c>
      <c r="O78" s="39">
        <v>0</v>
      </c>
      <c r="P78" s="20">
        <v>0</v>
      </c>
      <c r="Q78" s="21">
        <v>0</v>
      </c>
      <c r="R78" s="37">
        <f aca="true" t="shared" si="6" ref="R78:R90">SUM(B78+N78)</f>
        <v>16</v>
      </c>
      <c r="S78" s="39">
        <v>232</v>
      </c>
      <c r="T78" s="20">
        <v>3</v>
      </c>
      <c r="U78" s="21">
        <v>137</v>
      </c>
      <c r="V78" s="23">
        <v>39</v>
      </c>
    </row>
    <row r="79" spans="1:22" ht="12.75" customHeight="1">
      <c r="A79" s="19" t="s">
        <v>83</v>
      </c>
      <c r="B79" s="37">
        <f t="shared" si="5"/>
        <v>10</v>
      </c>
      <c r="C79" s="37">
        <f t="shared" si="5"/>
        <v>141</v>
      </c>
      <c r="D79" s="20">
        <v>10</v>
      </c>
      <c r="E79" s="22">
        <v>141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38">
        <v>0</v>
      </c>
      <c r="N79" s="40">
        <v>2</v>
      </c>
      <c r="O79" s="41">
        <v>161</v>
      </c>
      <c r="P79" s="20">
        <v>2</v>
      </c>
      <c r="Q79" s="21">
        <v>161</v>
      </c>
      <c r="R79" s="37">
        <f t="shared" si="6"/>
        <v>12</v>
      </c>
      <c r="S79" s="39">
        <v>302</v>
      </c>
      <c r="T79" s="20">
        <v>2</v>
      </c>
      <c r="U79" s="21">
        <v>161</v>
      </c>
      <c r="V79" s="23">
        <v>0</v>
      </c>
    </row>
    <row r="80" spans="1:22" ht="12.75" customHeight="1">
      <c r="A80" s="19" t="s">
        <v>84</v>
      </c>
      <c r="B80" s="37">
        <f t="shared" si="5"/>
        <v>24</v>
      </c>
      <c r="C80" s="37">
        <f t="shared" si="5"/>
        <v>85</v>
      </c>
      <c r="D80" s="20">
        <v>6</v>
      </c>
      <c r="E80" s="22">
        <v>19</v>
      </c>
      <c r="F80" s="22">
        <v>2</v>
      </c>
      <c r="G80" s="22">
        <v>11</v>
      </c>
      <c r="H80" s="22">
        <v>4</v>
      </c>
      <c r="I80" s="22">
        <v>7</v>
      </c>
      <c r="J80" s="22">
        <v>12</v>
      </c>
      <c r="K80" s="22">
        <v>48</v>
      </c>
      <c r="L80" s="22">
        <v>0</v>
      </c>
      <c r="M80" s="38">
        <v>0</v>
      </c>
      <c r="N80" s="37">
        <v>13</v>
      </c>
      <c r="O80" s="39">
        <v>21</v>
      </c>
      <c r="P80" s="20">
        <v>13</v>
      </c>
      <c r="Q80" s="21">
        <v>21</v>
      </c>
      <c r="R80" s="37">
        <f t="shared" si="6"/>
        <v>37</v>
      </c>
      <c r="S80" s="39">
        <v>106</v>
      </c>
      <c r="T80" s="20">
        <v>6</v>
      </c>
      <c r="U80" s="21">
        <v>30</v>
      </c>
      <c r="V80" s="23">
        <v>0</v>
      </c>
    </row>
    <row r="81" spans="1:22" ht="12.75" customHeight="1">
      <c r="A81" s="19" t="s">
        <v>85</v>
      </c>
      <c r="B81" s="37">
        <f t="shared" si="5"/>
        <v>25</v>
      </c>
      <c r="C81" s="37">
        <f t="shared" si="5"/>
        <v>348</v>
      </c>
      <c r="D81" s="20">
        <v>3</v>
      </c>
      <c r="E81" s="22">
        <v>77</v>
      </c>
      <c r="F81" s="22">
        <v>1</v>
      </c>
      <c r="G81" s="22">
        <v>8</v>
      </c>
      <c r="H81" s="22">
        <v>1</v>
      </c>
      <c r="I81" s="22">
        <v>6</v>
      </c>
      <c r="J81" s="22">
        <v>0</v>
      </c>
      <c r="K81" s="22">
        <v>0</v>
      </c>
      <c r="L81" s="22">
        <v>20</v>
      </c>
      <c r="M81" s="38">
        <v>257</v>
      </c>
      <c r="N81" s="37">
        <v>0</v>
      </c>
      <c r="O81" s="39">
        <v>0</v>
      </c>
      <c r="P81" s="20">
        <v>0</v>
      </c>
      <c r="Q81" s="21">
        <v>0</v>
      </c>
      <c r="R81" s="37">
        <v>25</v>
      </c>
      <c r="S81" s="39">
        <v>348</v>
      </c>
      <c r="T81" s="20">
        <v>18</v>
      </c>
      <c r="U81" s="21">
        <v>132</v>
      </c>
      <c r="V81" s="23">
        <v>1</v>
      </c>
    </row>
    <row r="82" spans="1:22" ht="12.75" customHeight="1">
      <c r="A82" s="19" t="s">
        <v>86</v>
      </c>
      <c r="B82" s="37">
        <f t="shared" si="5"/>
        <v>19</v>
      </c>
      <c r="C82" s="37">
        <f t="shared" si="5"/>
        <v>203</v>
      </c>
      <c r="D82" s="20">
        <v>10</v>
      </c>
      <c r="E82" s="22">
        <v>19</v>
      </c>
      <c r="F82" s="22">
        <v>2</v>
      </c>
      <c r="G82" s="22">
        <v>68</v>
      </c>
      <c r="H82" s="22">
        <v>0</v>
      </c>
      <c r="I82" s="22">
        <v>0</v>
      </c>
      <c r="J82" s="22">
        <v>6</v>
      </c>
      <c r="K82" s="22">
        <v>100</v>
      </c>
      <c r="L82" s="22">
        <v>1</v>
      </c>
      <c r="M82" s="38">
        <v>16</v>
      </c>
      <c r="N82" s="37">
        <v>0</v>
      </c>
      <c r="O82" s="39">
        <v>0</v>
      </c>
      <c r="P82" s="20">
        <v>0</v>
      </c>
      <c r="Q82" s="21">
        <v>0</v>
      </c>
      <c r="R82" s="37">
        <f t="shared" si="6"/>
        <v>19</v>
      </c>
      <c r="S82" s="39">
        <v>203</v>
      </c>
      <c r="T82" s="20">
        <v>0</v>
      </c>
      <c r="U82" s="21">
        <v>0</v>
      </c>
      <c r="V82" s="23">
        <v>0</v>
      </c>
    </row>
    <row r="83" spans="1:22" ht="12.75" customHeight="1">
      <c r="A83" s="19" t="s">
        <v>87</v>
      </c>
      <c r="B83" s="37">
        <f t="shared" si="5"/>
        <v>2</v>
      </c>
      <c r="C83" s="37">
        <f t="shared" si="5"/>
        <v>11</v>
      </c>
      <c r="D83" s="20">
        <v>2</v>
      </c>
      <c r="E83" s="22">
        <v>11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38">
        <v>0</v>
      </c>
      <c r="N83" s="37">
        <v>0</v>
      </c>
      <c r="O83" s="39">
        <v>0</v>
      </c>
      <c r="P83" s="20">
        <v>0</v>
      </c>
      <c r="Q83" s="21">
        <v>0</v>
      </c>
      <c r="R83" s="37">
        <f t="shared" si="6"/>
        <v>2</v>
      </c>
      <c r="S83" s="39">
        <v>11</v>
      </c>
      <c r="T83" s="20">
        <v>0</v>
      </c>
      <c r="U83" s="21">
        <v>0</v>
      </c>
      <c r="V83" s="23">
        <v>0</v>
      </c>
    </row>
    <row r="84" spans="1:22" ht="12.75" customHeight="1">
      <c r="A84" s="19" t="s">
        <v>88</v>
      </c>
      <c r="B84" s="37">
        <f t="shared" si="5"/>
        <v>21</v>
      </c>
      <c r="C84" s="37">
        <f t="shared" si="5"/>
        <v>306</v>
      </c>
      <c r="D84" s="20">
        <v>10</v>
      </c>
      <c r="E84" s="22">
        <v>112</v>
      </c>
      <c r="F84" s="22">
        <v>6</v>
      </c>
      <c r="G84" s="22">
        <v>126</v>
      </c>
      <c r="H84" s="22">
        <v>1</v>
      </c>
      <c r="I84" s="22">
        <v>2</v>
      </c>
      <c r="J84" s="22">
        <v>0</v>
      </c>
      <c r="K84" s="22">
        <v>0</v>
      </c>
      <c r="L84" s="22">
        <v>4</v>
      </c>
      <c r="M84" s="38">
        <v>66</v>
      </c>
      <c r="N84" s="37">
        <v>0</v>
      </c>
      <c r="O84" s="39">
        <v>0</v>
      </c>
      <c r="P84" s="20">
        <v>0</v>
      </c>
      <c r="Q84" s="21">
        <v>0</v>
      </c>
      <c r="R84" s="37">
        <f t="shared" si="6"/>
        <v>21</v>
      </c>
      <c r="S84" s="39">
        <v>306</v>
      </c>
      <c r="T84" s="20">
        <v>0</v>
      </c>
      <c r="U84" s="21">
        <v>0</v>
      </c>
      <c r="V84" s="23">
        <v>0</v>
      </c>
    </row>
    <row r="85" spans="1:22" ht="12.75" customHeight="1">
      <c r="A85" s="19" t="s">
        <v>89</v>
      </c>
      <c r="B85" s="37">
        <f t="shared" si="5"/>
        <v>11</v>
      </c>
      <c r="C85" s="37">
        <f t="shared" si="5"/>
        <v>7</v>
      </c>
      <c r="D85" s="20">
        <v>10</v>
      </c>
      <c r="E85" s="22">
        <v>3</v>
      </c>
      <c r="F85" s="22">
        <v>1</v>
      </c>
      <c r="G85" s="22">
        <v>4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38">
        <v>0</v>
      </c>
      <c r="N85" s="37">
        <v>5</v>
      </c>
      <c r="O85" s="39">
        <v>3</v>
      </c>
      <c r="P85" s="20">
        <v>5</v>
      </c>
      <c r="Q85" s="21">
        <v>3</v>
      </c>
      <c r="R85" s="37">
        <f t="shared" si="6"/>
        <v>16</v>
      </c>
      <c r="S85" s="39">
        <v>10</v>
      </c>
      <c r="T85" s="20">
        <v>0</v>
      </c>
      <c r="U85" s="21">
        <v>0</v>
      </c>
      <c r="V85" s="23">
        <v>0</v>
      </c>
    </row>
    <row r="86" spans="1:22" ht="12.75" customHeight="1">
      <c r="A86" s="19" t="s">
        <v>90</v>
      </c>
      <c r="B86" s="37">
        <f t="shared" si="5"/>
        <v>8</v>
      </c>
      <c r="C86" s="37">
        <f t="shared" si="5"/>
        <v>16</v>
      </c>
      <c r="D86" s="20">
        <v>3</v>
      </c>
      <c r="E86" s="22">
        <v>11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5</v>
      </c>
      <c r="M86" s="38">
        <v>5</v>
      </c>
      <c r="N86" s="37">
        <v>0</v>
      </c>
      <c r="O86" s="39">
        <v>0</v>
      </c>
      <c r="P86" s="20">
        <v>0</v>
      </c>
      <c r="Q86" s="21">
        <v>0</v>
      </c>
      <c r="R86" s="37">
        <v>8</v>
      </c>
      <c r="S86" s="39">
        <v>16</v>
      </c>
      <c r="T86" s="20">
        <v>0</v>
      </c>
      <c r="U86" s="21">
        <v>0</v>
      </c>
      <c r="V86" s="23">
        <v>0</v>
      </c>
    </row>
    <row r="87" spans="1:22" ht="12.75" customHeight="1">
      <c r="A87" s="19" t="s">
        <v>91</v>
      </c>
      <c r="B87" s="37">
        <f t="shared" si="5"/>
        <v>17</v>
      </c>
      <c r="C87" s="37">
        <f t="shared" si="5"/>
        <v>8</v>
      </c>
      <c r="D87" s="20">
        <v>8</v>
      </c>
      <c r="E87" s="22">
        <v>5</v>
      </c>
      <c r="F87" s="22">
        <v>9</v>
      </c>
      <c r="G87" s="22">
        <v>3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38">
        <v>0</v>
      </c>
      <c r="N87" s="37">
        <v>0</v>
      </c>
      <c r="O87" s="39">
        <v>0</v>
      </c>
      <c r="P87" s="20">
        <v>0</v>
      </c>
      <c r="Q87" s="21">
        <v>0</v>
      </c>
      <c r="R87" s="37">
        <f t="shared" si="6"/>
        <v>17</v>
      </c>
      <c r="S87" s="39">
        <v>8</v>
      </c>
      <c r="T87" s="20">
        <v>0</v>
      </c>
      <c r="U87" s="21">
        <v>0</v>
      </c>
      <c r="V87" s="23">
        <v>0</v>
      </c>
    </row>
    <row r="88" spans="1:22" ht="12.75" customHeight="1">
      <c r="A88" s="19" t="s">
        <v>92</v>
      </c>
      <c r="B88" s="37">
        <f t="shared" si="5"/>
        <v>5</v>
      </c>
      <c r="C88" s="37">
        <f t="shared" si="5"/>
        <v>46</v>
      </c>
      <c r="D88" s="20">
        <v>2</v>
      </c>
      <c r="E88" s="22">
        <v>7</v>
      </c>
      <c r="F88" s="22">
        <v>1</v>
      </c>
      <c r="G88" s="22">
        <v>1</v>
      </c>
      <c r="H88" s="22">
        <v>1</v>
      </c>
      <c r="I88" s="22">
        <v>28</v>
      </c>
      <c r="J88" s="22">
        <v>0</v>
      </c>
      <c r="K88" s="22">
        <v>0</v>
      </c>
      <c r="L88" s="22">
        <v>1</v>
      </c>
      <c r="M88" s="38">
        <v>10</v>
      </c>
      <c r="N88" s="37">
        <v>0</v>
      </c>
      <c r="O88" s="39">
        <v>0</v>
      </c>
      <c r="P88" s="20">
        <v>0</v>
      </c>
      <c r="Q88" s="21">
        <v>0</v>
      </c>
      <c r="R88" s="37">
        <v>5</v>
      </c>
      <c r="S88" s="39">
        <v>46</v>
      </c>
      <c r="T88" s="20">
        <v>0</v>
      </c>
      <c r="U88" s="21">
        <v>0</v>
      </c>
      <c r="V88" s="23">
        <v>0</v>
      </c>
    </row>
    <row r="89" spans="1:22" ht="12.75" customHeight="1">
      <c r="A89" s="19" t="s">
        <v>93</v>
      </c>
      <c r="B89" s="37">
        <f t="shared" si="5"/>
        <v>5</v>
      </c>
      <c r="C89" s="37">
        <f t="shared" si="5"/>
        <v>39</v>
      </c>
      <c r="D89" s="20">
        <v>0</v>
      </c>
      <c r="E89" s="22">
        <v>0</v>
      </c>
      <c r="F89" s="22">
        <v>1</v>
      </c>
      <c r="G89" s="22">
        <v>36</v>
      </c>
      <c r="H89" s="22">
        <v>0</v>
      </c>
      <c r="I89" s="22">
        <v>0</v>
      </c>
      <c r="J89" s="22">
        <v>0</v>
      </c>
      <c r="K89" s="22">
        <v>0</v>
      </c>
      <c r="L89" s="22">
        <v>4</v>
      </c>
      <c r="M89" s="38">
        <v>3</v>
      </c>
      <c r="N89" s="37">
        <v>52</v>
      </c>
      <c r="O89" s="39">
        <v>266</v>
      </c>
      <c r="P89" s="20">
        <v>9</v>
      </c>
      <c r="Q89" s="21">
        <v>47</v>
      </c>
      <c r="R89" s="37">
        <f t="shared" si="6"/>
        <v>57</v>
      </c>
      <c r="S89" s="39">
        <v>305</v>
      </c>
      <c r="T89" s="20">
        <v>0</v>
      </c>
      <c r="U89" s="21">
        <v>0</v>
      </c>
      <c r="V89" s="23">
        <v>0</v>
      </c>
    </row>
    <row r="90" spans="1:22" ht="12.75" customHeight="1">
      <c r="A90" s="19" t="s">
        <v>94</v>
      </c>
      <c r="B90" s="37">
        <f t="shared" si="5"/>
        <v>5</v>
      </c>
      <c r="C90" s="37">
        <f t="shared" si="5"/>
        <v>47</v>
      </c>
      <c r="D90" s="20">
        <v>5</v>
      </c>
      <c r="E90" s="22">
        <v>47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38">
        <v>0</v>
      </c>
      <c r="N90" s="37">
        <v>0</v>
      </c>
      <c r="O90" s="39">
        <v>0</v>
      </c>
      <c r="P90" s="20">
        <v>0</v>
      </c>
      <c r="Q90" s="21">
        <v>0</v>
      </c>
      <c r="R90" s="37">
        <f t="shared" si="6"/>
        <v>5</v>
      </c>
      <c r="S90" s="39">
        <v>47</v>
      </c>
      <c r="T90" s="20">
        <v>0</v>
      </c>
      <c r="U90" s="21">
        <v>0</v>
      </c>
      <c r="V90" s="23">
        <v>0</v>
      </c>
    </row>
    <row r="91" spans="1:22" s="32" customFormat="1" ht="12.75" customHeight="1" thickBot="1">
      <c r="A91" s="79" t="s">
        <v>95</v>
      </c>
      <c r="B91" s="69">
        <f aca="true" t="shared" si="7" ref="B91:O91">SUM(B75:B90)</f>
        <v>235</v>
      </c>
      <c r="C91" s="69">
        <f t="shared" si="7"/>
        <v>2194</v>
      </c>
      <c r="D91" s="49">
        <f t="shared" si="7"/>
        <v>90</v>
      </c>
      <c r="E91" s="51">
        <f t="shared" si="7"/>
        <v>670</v>
      </c>
      <c r="F91" s="51">
        <f t="shared" si="7"/>
        <v>30</v>
      </c>
      <c r="G91" s="51">
        <f t="shared" si="7"/>
        <v>337</v>
      </c>
      <c r="H91" s="51">
        <f t="shared" si="7"/>
        <v>9</v>
      </c>
      <c r="I91" s="51">
        <f t="shared" si="7"/>
        <v>111</v>
      </c>
      <c r="J91" s="51">
        <f t="shared" si="7"/>
        <v>22</v>
      </c>
      <c r="K91" s="51">
        <f t="shared" si="7"/>
        <v>179</v>
      </c>
      <c r="L91" s="51">
        <f t="shared" si="7"/>
        <v>84</v>
      </c>
      <c r="M91" s="70">
        <f t="shared" si="7"/>
        <v>897</v>
      </c>
      <c r="N91" s="49">
        <f t="shared" si="7"/>
        <v>86</v>
      </c>
      <c r="O91" s="50">
        <f t="shared" si="7"/>
        <v>557</v>
      </c>
      <c r="P91" s="49">
        <f aca="true" t="shared" si="8" ref="P91:V91">SUM(P75:P90)</f>
        <v>41</v>
      </c>
      <c r="Q91" s="50">
        <f t="shared" si="8"/>
        <v>307</v>
      </c>
      <c r="R91" s="49">
        <f t="shared" si="8"/>
        <v>321</v>
      </c>
      <c r="S91" s="50">
        <f t="shared" si="8"/>
        <v>2751</v>
      </c>
      <c r="T91" s="49">
        <f t="shared" si="8"/>
        <v>64</v>
      </c>
      <c r="U91" s="50">
        <f t="shared" si="8"/>
        <v>638</v>
      </c>
      <c r="V91" s="52">
        <f t="shared" si="8"/>
        <v>40</v>
      </c>
    </row>
    <row r="92" spans="1:22" ht="12.75" customHeight="1">
      <c r="A92" s="42" t="s">
        <v>96</v>
      </c>
      <c r="B92" s="28"/>
      <c r="C92" s="29"/>
      <c r="D92" s="28"/>
      <c r="E92" s="30"/>
      <c r="F92" s="30"/>
      <c r="G92" s="30"/>
      <c r="H92" s="30"/>
      <c r="I92" s="30"/>
      <c r="J92" s="30"/>
      <c r="K92" s="30"/>
      <c r="L92" s="30"/>
      <c r="M92" s="29"/>
      <c r="N92" s="28"/>
      <c r="O92" s="29"/>
      <c r="P92" s="28"/>
      <c r="Q92" s="29"/>
      <c r="R92" s="28"/>
      <c r="S92" s="29"/>
      <c r="T92" s="28"/>
      <c r="U92" s="29"/>
      <c r="V92" s="31"/>
    </row>
    <row r="93" spans="1:22" ht="12.75" customHeight="1">
      <c r="A93" s="19" t="s">
        <v>97</v>
      </c>
      <c r="B93" s="20">
        <v>11</v>
      </c>
      <c r="C93" s="21">
        <v>3</v>
      </c>
      <c r="D93" s="20">
        <v>0</v>
      </c>
      <c r="E93" s="22">
        <v>0</v>
      </c>
      <c r="F93" s="22">
        <v>7</v>
      </c>
      <c r="G93" s="22">
        <v>2</v>
      </c>
      <c r="H93" s="22">
        <v>4</v>
      </c>
      <c r="I93" s="22">
        <v>1</v>
      </c>
      <c r="J93" s="22">
        <v>0</v>
      </c>
      <c r="K93" s="22">
        <v>0</v>
      </c>
      <c r="L93" s="22">
        <v>0</v>
      </c>
      <c r="M93" s="21">
        <v>0</v>
      </c>
      <c r="N93" s="20">
        <v>0</v>
      </c>
      <c r="O93" s="21">
        <v>0</v>
      </c>
      <c r="P93" s="20">
        <v>0</v>
      </c>
      <c r="Q93" s="21">
        <v>0</v>
      </c>
      <c r="R93" s="20">
        <v>11</v>
      </c>
      <c r="S93" s="21">
        <v>3</v>
      </c>
      <c r="T93" s="20">
        <v>0</v>
      </c>
      <c r="U93" s="21">
        <v>0</v>
      </c>
      <c r="V93" s="23">
        <v>0</v>
      </c>
    </row>
    <row r="94" spans="1:22" ht="12.75" customHeight="1" thickBot="1">
      <c r="A94" s="43" t="s">
        <v>98</v>
      </c>
      <c r="B94" s="24">
        <f aca="true" t="shared" si="9" ref="B94:V94">SUM(B93)</f>
        <v>11</v>
      </c>
      <c r="C94" s="25">
        <f t="shared" si="9"/>
        <v>3</v>
      </c>
      <c r="D94" s="24">
        <f t="shared" si="9"/>
        <v>0</v>
      </c>
      <c r="E94" s="26">
        <f t="shared" si="9"/>
        <v>0</v>
      </c>
      <c r="F94" s="26">
        <f t="shared" si="9"/>
        <v>7</v>
      </c>
      <c r="G94" s="26">
        <f t="shared" si="9"/>
        <v>2</v>
      </c>
      <c r="H94" s="26">
        <f t="shared" si="9"/>
        <v>4</v>
      </c>
      <c r="I94" s="26">
        <f t="shared" si="9"/>
        <v>1</v>
      </c>
      <c r="J94" s="26">
        <f t="shared" si="9"/>
        <v>0</v>
      </c>
      <c r="K94" s="26">
        <f t="shared" si="9"/>
        <v>0</v>
      </c>
      <c r="L94" s="26">
        <f t="shared" si="9"/>
        <v>0</v>
      </c>
      <c r="M94" s="25">
        <f t="shared" si="9"/>
        <v>0</v>
      </c>
      <c r="N94" s="24">
        <f t="shared" si="9"/>
        <v>0</v>
      </c>
      <c r="O94" s="25">
        <f t="shared" si="9"/>
        <v>0</v>
      </c>
      <c r="P94" s="24">
        <f t="shared" si="9"/>
        <v>0</v>
      </c>
      <c r="Q94" s="25">
        <f t="shared" si="9"/>
        <v>0</v>
      </c>
      <c r="R94" s="24">
        <f t="shared" si="9"/>
        <v>11</v>
      </c>
      <c r="S94" s="25">
        <f t="shared" si="9"/>
        <v>3</v>
      </c>
      <c r="T94" s="24">
        <f t="shared" si="9"/>
        <v>0</v>
      </c>
      <c r="U94" s="25">
        <f t="shared" si="9"/>
        <v>0</v>
      </c>
      <c r="V94" s="27">
        <f t="shared" si="9"/>
        <v>0</v>
      </c>
    </row>
    <row r="95" spans="1:22" ht="12.75" customHeight="1">
      <c r="A95" s="42" t="s">
        <v>99</v>
      </c>
      <c r="B95" s="28"/>
      <c r="C95" s="29"/>
      <c r="D95" s="28"/>
      <c r="E95" s="30"/>
      <c r="F95" s="30"/>
      <c r="G95" s="30"/>
      <c r="H95" s="30"/>
      <c r="I95" s="30"/>
      <c r="J95" s="30"/>
      <c r="K95" s="30"/>
      <c r="L95" s="30"/>
      <c r="M95" s="29"/>
      <c r="N95" s="28"/>
      <c r="O95" s="29"/>
      <c r="P95" s="28"/>
      <c r="Q95" s="29"/>
      <c r="R95" s="28"/>
      <c r="S95" s="29"/>
      <c r="T95" s="28"/>
      <c r="U95" s="29"/>
      <c r="V95" s="31"/>
    </row>
    <row r="96" spans="1:22" ht="12.75" customHeight="1">
      <c r="A96" s="44" t="s">
        <v>100</v>
      </c>
      <c r="B96" s="45">
        <v>84</v>
      </c>
      <c r="C96" s="46">
        <v>4292</v>
      </c>
      <c r="D96" s="45">
        <v>40</v>
      </c>
      <c r="E96" s="47">
        <v>1729</v>
      </c>
      <c r="F96" s="47">
        <v>16</v>
      </c>
      <c r="G96" s="47">
        <v>388</v>
      </c>
      <c r="H96" s="47">
        <v>5</v>
      </c>
      <c r="I96" s="47">
        <v>119</v>
      </c>
      <c r="J96" s="47">
        <v>5</v>
      </c>
      <c r="K96" s="47">
        <v>84</v>
      </c>
      <c r="L96" s="47">
        <v>18</v>
      </c>
      <c r="M96" s="46">
        <v>1972</v>
      </c>
      <c r="N96" s="45">
        <v>9</v>
      </c>
      <c r="O96" s="46">
        <v>778</v>
      </c>
      <c r="P96" s="45">
        <v>5</v>
      </c>
      <c r="Q96" s="46">
        <v>764</v>
      </c>
      <c r="R96" s="45">
        <v>93</v>
      </c>
      <c r="S96" s="46">
        <v>5070</v>
      </c>
      <c r="T96" s="45">
        <v>12</v>
      </c>
      <c r="U96" s="46">
        <v>1698</v>
      </c>
      <c r="V96" s="48">
        <v>3</v>
      </c>
    </row>
    <row r="97" spans="1:22" s="32" customFormat="1" ht="12.75" customHeight="1" thickBot="1">
      <c r="A97" s="43" t="s">
        <v>101</v>
      </c>
      <c r="B97" s="49">
        <v>84</v>
      </c>
      <c r="C97" s="50">
        <v>4292</v>
      </c>
      <c r="D97" s="49">
        <v>40</v>
      </c>
      <c r="E97" s="51">
        <v>1729</v>
      </c>
      <c r="F97" s="51">
        <v>16</v>
      </c>
      <c r="G97" s="51">
        <v>388</v>
      </c>
      <c r="H97" s="51">
        <v>5</v>
      </c>
      <c r="I97" s="51">
        <v>119</v>
      </c>
      <c r="J97" s="51">
        <v>5</v>
      </c>
      <c r="K97" s="51">
        <v>84</v>
      </c>
      <c r="L97" s="51">
        <v>18</v>
      </c>
      <c r="M97" s="50">
        <v>1972</v>
      </c>
      <c r="N97" s="49">
        <v>9</v>
      </c>
      <c r="O97" s="50">
        <v>778</v>
      </c>
      <c r="P97" s="49">
        <v>5</v>
      </c>
      <c r="Q97" s="50">
        <v>764</v>
      </c>
      <c r="R97" s="49">
        <v>93</v>
      </c>
      <c r="S97" s="50">
        <v>5070</v>
      </c>
      <c r="T97" s="49">
        <v>12</v>
      </c>
      <c r="U97" s="50">
        <v>1698</v>
      </c>
      <c r="V97" s="52">
        <v>3</v>
      </c>
    </row>
    <row r="98" spans="1:22" ht="12.75" customHeight="1">
      <c r="A98" s="42" t="s">
        <v>102</v>
      </c>
      <c r="B98" s="28"/>
      <c r="C98" s="29"/>
      <c r="D98" s="28"/>
      <c r="E98" s="30"/>
      <c r="F98" s="30"/>
      <c r="G98" s="30"/>
      <c r="H98" s="30"/>
      <c r="I98" s="30"/>
      <c r="J98" s="30"/>
      <c r="K98" s="30"/>
      <c r="L98" s="30"/>
      <c r="M98" s="29"/>
      <c r="N98" s="28"/>
      <c r="O98" s="29"/>
      <c r="P98" s="28"/>
      <c r="Q98" s="29"/>
      <c r="R98" s="28"/>
      <c r="S98" s="29"/>
      <c r="T98" s="28"/>
      <c r="U98" s="29"/>
      <c r="V98" s="31"/>
    </row>
    <row r="99" spans="1:22" ht="12.75" customHeight="1">
      <c r="A99" s="44" t="s">
        <v>103</v>
      </c>
      <c r="B99" s="20">
        <v>0</v>
      </c>
      <c r="C99" s="21">
        <v>0</v>
      </c>
      <c r="D99" s="20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1">
        <v>0</v>
      </c>
      <c r="N99" s="20">
        <v>0</v>
      </c>
      <c r="O99" s="21">
        <v>0</v>
      </c>
      <c r="P99" s="20">
        <v>0</v>
      </c>
      <c r="Q99" s="21">
        <v>0</v>
      </c>
      <c r="R99" s="20">
        <v>0</v>
      </c>
      <c r="S99" s="21">
        <v>0</v>
      </c>
      <c r="T99" s="20">
        <v>0</v>
      </c>
      <c r="U99" s="21">
        <v>0</v>
      </c>
      <c r="V99" s="23">
        <v>0</v>
      </c>
    </row>
    <row r="100" spans="1:22" ht="12.75" customHeight="1">
      <c r="A100" s="44" t="s">
        <v>104</v>
      </c>
      <c r="B100" s="20">
        <v>0</v>
      </c>
      <c r="C100" s="21">
        <v>0</v>
      </c>
      <c r="D100" s="20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1">
        <v>0</v>
      </c>
      <c r="N100" s="20">
        <v>0</v>
      </c>
      <c r="O100" s="21">
        <v>0</v>
      </c>
      <c r="P100" s="20">
        <v>0</v>
      </c>
      <c r="Q100" s="21">
        <v>0</v>
      </c>
      <c r="R100" s="20">
        <v>0</v>
      </c>
      <c r="S100" s="21">
        <v>0</v>
      </c>
      <c r="T100" s="20">
        <v>0</v>
      </c>
      <c r="U100" s="21">
        <v>0</v>
      </c>
      <c r="V100" s="23">
        <v>0</v>
      </c>
    </row>
    <row r="101" spans="1:22" ht="12.75" customHeight="1">
      <c r="A101" s="44" t="s">
        <v>105</v>
      </c>
      <c r="B101" s="20">
        <v>1</v>
      </c>
      <c r="C101" s="21">
        <v>14</v>
      </c>
      <c r="D101" s="20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1</v>
      </c>
      <c r="M101" s="21">
        <v>14</v>
      </c>
      <c r="N101" s="20">
        <v>0</v>
      </c>
      <c r="O101" s="21">
        <v>0</v>
      </c>
      <c r="P101" s="20">
        <v>0</v>
      </c>
      <c r="Q101" s="21">
        <v>0</v>
      </c>
      <c r="R101" s="20">
        <v>1</v>
      </c>
      <c r="S101" s="21">
        <v>14</v>
      </c>
      <c r="T101" s="20">
        <v>1</v>
      </c>
      <c r="U101" s="21">
        <v>14</v>
      </c>
      <c r="V101" s="23">
        <v>0</v>
      </c>
    </row>
    <row r="102" spans="1:22" ht="12.75" customHeight="1">
      <c r="A102" s="44" t="s">
        <v>106</v>
      </c>
      <c r="B102" s="20">
        <v>0</v>
      </c>
      <c r="C102" s="21">
        <v>0</v>
      </c>
      <c r="D102" s="20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1">
        <v>0</v>
      </c>
      <c r="N102" s="20">
        <v>0</v>
      </c>
      <c r="O102" s="21">
        <v>0</v>
      </c>
      <c r="P102" s="20">
        <v>0</v>
      </c>
      <c r="Q102" s="21">
        <v>0</v>
      </c>
      <c r="R102" s="20">
        <v>0</v>
      </c>
      <c r="S102" s="21">
        <v>0</v>
      </c>
      <c r="T102" s="20">
        <v>0</v>
      </c>
      <c r="U102" s="21">
        <v>0</v>
      </c>
      <c r="V102" s="23">
        <v>0</v>
      </c>
    </row>
    <row r="103" spans="1:22" ht="12.75" customHeight="1">
      <c r="A103" s="44" t="s">
        <v>107</v>
      </c>
      <c r="B103" s="20">
        <v>0</v>
      </c>
      <c r="C103" s="21">
        <v>0</v>
      </c>
      <c r="D103" s="20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1">
        <v>0</v>
      </c>
      <c r="N103" s="20">
        <v>0</v>
      </c>
      <c r="O103" s="21">
        <v>0</v>
      </c>
      <c r="P103" s="20">
        <v>0</v>
      </c>
      <c r="Q103" s="21">
        <v>0</v>
      </c>
      <c r="R103" s="20">
        <v>0</v>
      </c>
      <c r="S103" s="21">
        <v>0</v>
      </c>
      <c r="T103" s="20">
        <v>0</v>
      </c>
      <c r="U103" s="21">
        <v>0</v>
      </c>
      <c r="V103" s="23">
        <v>0</v>
      </c>
    </row>
    <row r="104" spans="1:22" ht="12.75" customHeight="1" thickBot="1">
      <c r="A104" s="43" t="s">
        <v>108</v>
      </c>
      <c r="B104" s="24">
        <f>SUM(B99:B103)</f>
        <v>1</v>
      </c>
      <c r="C104" s="25">
        <f aca="true" t="shared" si="10" ref="C104:V104">SUM(C100:C103)</f>
        <v>14</v>
      </c>
      <c r="D104" s="24">
        <f t="shared" si="10"/>
        <v>0</v>
      </c>
      <c r="E104" s="26">
        <f t="shared" si="10"/>
        <v>0</v>
      </c>
      <c r="F104" s="26">
        <f t="shared" si="10"/>
        <v>0</v>
      </c>
      <c r="G104" s="26">
        <f t="shared" si="10"/>
        <v>0</v>
      </c>
      <c r="H104" s="26">
        <f t="shared" si="10"/>
        <v>0</v>
      </c>
      <c r="I104" s="26">
        <f t="shared" si="10"/>
        <v>0</v>
      </c>
      <c r="J104" s="26">
        <f t="shared" si="10"/>
        <v>0</v>
      </c>
      <c r="K104" s="26">
        <f t="shared" si="10"/>
        <v>0</v>
      </c>
      <c r="L104" s="26">
        <f t="shared" si="10"/>
        <v>1</v>
      </c>
      <c r="M104" s="25">
        <f t="shared" si="10"/>
        <v>14</v>
      </c>
      <c r="N104" s="24">
        <f t="shared" si="10"/>
        <v>0</v>
      </c>
      <c r="O104" s="25">
        <f t="shared" si="10"/>
        <v>0</v>
      </c>
      <c r="P104" s="24">
        <f t="shared" si="10"/>
        <v>0</v>
      </c>
      <c r="Q104" s="25">
        <f t="shared" si="10"/>
        <v>0</v>
      </c>
      <c r="R104" s="24">
        <f t="shared" si="10"/>
        <v>1</v>
      </c>
      <c r="S104" s="25">
        <f t="shared" si="10"/>
        <v>14</v>
      </c>
      <c r="T104" s="24">
        <f t="shared" si="10"/>
        <v>1</v>
      </c>
      <c r="U104" s="25">
        <f t="shared" si="10"/>
        <v>14</v>
      </c>
      <c r="V104" s="27">
        <f t="shared" si="10"/>
        <v>0</v>
      </c>
    </row>
    <row r="105" spans="1:22" ht="12.75" customHeight="1">
      <c r="A105" s="42" t="s">
        <v>109</v>
      </c>
      <c r="B105" s="28"/>
      <c r="C105" s="29"/>
      <c r="D105" s="28"/>
      <c r="E105" s="30"/>
      <c r="F105" s="30"/>
      <c r="G105" s="30"/>
      <c r="H105" s="30"/>
      <c r="I105" s="30"/>
      <c r="J105" s="30"/>
      <c r="K105" s="30"/>
      <c r="L105" s="30"/>
      <c r="M105" s="29"/>
      <c r="N105" s="28"/>
      <c r="O105" s="29"/>
      <c r="P105" s="28"/>
      <c r="Q105" s="29"/>
      <c r="R105" s="28"/>
      <c r="S105" s="29"/>
      <c r="T105" s="28"/>
      <c r="U105" s="29"/>
      <c r="V105" s="31"/>
    </row>
    <row r="106" spans="1:22" ht="12.75" customHeight="1">
      <c r="A106" s="44" t="s">
        <v>110</v>
      </c>
      <c r="B106" s="20">
        <v>0</v>
      </c>
      <c r="C106" s="21">
        <v>0</v>
      </c>
      <c r="D106" s="20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1">
        <v>0</v>
      </c>
      <c r="N106" s="20">
        <v>0</v>
      </c>
      <c r="O106" s="21">
        <v>0</v>
      </c>
      <c r="P106" s="20">
        <v>0</v>
      </c>
      <c r="Q106" s="21">
        <v>0</v>
      </c>
      <c r="R106" s="20">
        <v>0</v>
      </c>
      <c r="S106" s="21">
        <v>0</v>
      </c>
      <c r="T106" s="20">
        <v>0</v>
      </c>
      <c r="U106" s="21">
        <v>0</v>
      </c>
      <c r="V106" s="23">
        <v>0</v>
      </c>
    </row>
    <row r="107" spans="1:22" ht="12.75" customHeight="1">
      <c r="A107" s="44" t="s">
        <v>111</v>
      </c>
      <c r="B107" s="20">
        <f>SUM(D107+F107+H107+J107+L107)</f>
        <v>3</v>
      </c>
      <c r="C107" s="21">
        <f>SUM(E107+G107+I107+K107+M107)</f>
        <v>8</v>
      </c>
      <c r="D107" s="20">
        <v>3</v>
      </c>
      <c r="E107" s="22">
        <v>8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1">
        <v>0</v>
      </c>
      <c r="N107" s="20">
        <v>8</v>
      </c>
      <c r="O107" s="21">
        <v>40</v>
      </c>
      <c r="P107" s="20">
        <v>7</v>
      </c>
      <c r="Q107" s="21">
        <v>10</v>
      </c>
      <c r="R107" s="20">
        <v>11</v>
      </c>
      <c r="S107" s="21">
        <v>48</v>
      </c>
      <c r="T107" s="20">
        <v>0</v>
      </c>
      <c r="U107" s="21">
        <v>0</v>
      </c>
      <c r="V107" s="23">
        <v>0</v>
      </c>
    </row>
    <row r="108" spans="1:22" ht="12.75" customHeight="1" thickBot="1">
      <c r="A108" s="43" t="s">
        <v>112</v>
      </c>
      <c r="B108" s="24">
        <f>SUM(B106:B107)</f>
        <v>3</v>
      </c>
      <c r="C108" s="25">
        <f aca="true" t="shared" si="11" ref="C108:V108">SUM(C106:C107)</f>
        <v>8</v>
      </c>
      <c r="D108" s="24">
        <f t="shared" si="11"/>
        <v>3</v>
      </c>
      <c r="E108" s="26">
        <f t="shared" si="11"/>
        <v>8</v>
      </c>
      <c r="F108" s="26">
        <f t="shared" si="11"/>
        <v>0</v>
      </c>
      <c r="G108" s="26">
        <f t="shared" si="11"/>
        <v>0</v>
      </c>
      <c r="H108" s="26">
        <f t="shared" si="11"/>
        <v>0</v>
      </c>
      <c r="I108" s="26">
        <f t="shared" si="11"/>
        <v>0</v>
      </c>
      <c r="J108" s="26">
        <f t="shared" si="11"/>
        <v>0</v>
      </c>
      <c r="K108" s="26">
        <f t="shared" si="11"/>
        <v>0</v>
      </c>
      <c r="L108" s="26">
        <f t="shared" si="11"/>
        <v>0</v>
      </c>
      <c r="M108" s="25">
        <f t="shared" si="11"/>
        <v>0</v>
      </c>
      <c r="N108" s="24">
        <f t="shared" si="11"/>
        <v>8</v>
      </c>
      <c r="O108" s="25">
        <f t="shared" si="11"/>
        <v>40</v>
      </c>
      <c r="P108" s="24">
        <f t="shared" si="11"/>
        <v>7</v>
      </c>
      <c r="Q108" s="25">
        <f t="shared" si="11"/>
        <v>10</v>
      </c>
      <c r="R108" s="24">
        <f t="shared" si="11"/>
        <v>11</v>
      </c>
      <c r="S108" s="25">
        <f t="shared" si="11"/>
        <v>48</v>
      </c>
      <c r="T108" s="24">
        <f t="shared" si="11"/>
        <v>0</v>
      </c>
      <c r="U108" s="25">
        <f t="shared" si="11"/>
        <v>0</v>
      </c>
      <c r="V108" s="27">
        <f t="shared" si="11"/>
        <v>0</v>
      </c>
    </row>
    <row r="109" spans="1:22" ht="12.75" customHeight="1">
      <c r="A109" s="42" t="s">
        <v>113</v>
      </c>
      <c r="B109" s="28"/>
      <c r="C109" s="29"/>
      <c r="D109" s="28"/>
      <c r="E109" s="30"/>
      <c r="F109" s="30"/>
      <c r="G109" s="30"/>
      <c r="H109" s="30"/>
      <c r="I109" s="30"/>
      <c r="J109" s="30"/>
      <c r="K109" s="30"/>
      <c r="L109" s="30"/>
      <c r="M109" s="29"/>
      <c r="N109" s="28"/>
      <c r="O109" s="29"/>
      <c r="P109" s="28"/>
      <c r="Q109" s="29"/>
      <c r="R109" s="28"/>
      <c r="S109" s="29"/>
      <c r="T109" s="28"/>
      <c r="U109" s="29"/>
      <c r="V109" s="31"/>
    </row>
    <row r="110" spans="1:22" ht="12.75" customHeight="1">
      <c r="A110" s="44" t="s">
        <v>114</v>
      </c>
      <c r="B110" s="20">
        <v>0</v>
      </c>
      <c r="C110" s="21">
        <v>0</v>
      </c>
      <c r="D110" s="20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1">
        <v>0</v>
      </c>
      <c r="N110" s="20">
        <v>0</v>
      </c>
      <c r="O110" s="21">
        <v>0</v>
      </c>
      <c r="P110" s="20">
        <v>0</v>
      </c>
      <c r="Q110" s="21">
        <v>0</v>
      </c>
      <c r="R110" s="20">
        <v>0</v>
      </c>
      <c r="S110" s="21">
        <v>0</v>
      </c>
      <c r="T110" s="20">
        <v>0</v>
      </c>
      <c r="U110" s="21">
        <v>0</v>
      </c>
      <c r="V110" s="23">
        <v>0</v>
      </c>
    </row>
    <row r="111" spans="1:22" ht="12.75" customHeight="1">
      <c r="A111" s="44" t="s">
        <v>115</v>
      </c>
      <c r="B111" s="20">
        <v>0</v>
      </c>
      <c r="C111" s="21">
        <v>0</v>
      </c>
      <c r="D111" s="20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1">
        <v>0</v>
      </c>
      <c r="N111" s="20">
        <v>0</v>
      </c>
      <c r="O111" s="21">
        <v>0</v>
      </c>
      <c r="P111" s="20">
        <v>0</v>
      </c>
      <c r="Q111" s="21">
        <v>0</v>
      </c>
      <c r="R111" s="20">
        <v>0</v>
      </c>
      <c r="S111" s="21">
        <v>0</v>
      </c>
      <c r="T111" s="20">
        <v>0</v>
      </c>
      <c r="U111" s="21">
        <v>0</v>
      </c>
      <c r="V111" s="23">
        <v>0</v>
      </c>
    </row>
    <row r="112" spans="1:22" s="32" customFormat="1" ht="12.75" customHeight="1" thickBot="1">
      <c r="A112" s="43" t="s">
        <v>116</v>
      </c>
      <c r="B112" s="24">
        <f aca="true" t="shared" si="12" ref="B112:O112">SUM(B110:B111)</f>
        <v>0</v>
      </c>
      <c r="C112" s="25">
        <f t="shared" si="12"/>
        <v>0</v>
      </c>
      <c r="D112" s="24">
        <f t="shared" si="12"/>
        <v>0</v>
      </c>
      <c r="E112" s="26">
        <f t="shared" si="12"/>
        <v>0</v>
      </c>
      <c r="F112" s="26">
        <f t="shared" si="12"/>
        <v>0</v>
      </c>
      <c r="G112" s="26">
        <f t="shared" si="12"/>
        <v>0</v>
      </c>
      <c r="H112" s="26">
        <f t="shared" si="12"/>
        <v>0</v>
      </c>
      <c r="I112" s="26">
        <f t="shared" si="12"/>
        <v>0</v>
      </c>
      <c r="J112" s="26">
        <f t="shared" si="12"/>
        <v>0</v>
      </c>
      <c r="K112" s="26">
        <f t="shared" si="12"/>
        <v>0</v>
      </c>
      <c r="L112" s="26">
        <f t="shared" si="12"/>
        <v>0</v>
      </c>
      <c r="M112" s="25">
        <f t="shared" si="12"/>
        <v>0</v>
      </c>
      <c r="N112" s="24">
        <f t="shared" si="12"/>
        <v>0</v>
      </c>
      <c r="O112" s="25">
        <f t="shared" si="12"/>
        <v>0</v>
      </c>
      <c r="P112" s="53">
        <v>0</v>
      </c>
      <c r="Q112" s="54">
        <v>0</v>
      </c>
      <c r="R112" s="53">
        <v>0</v>
      </c>
      <c r="S112" s="54">
        <v>0</v>
      </c>
      <c r="T112" s="53">
        <v>0</v>
      </c>
      <c r="U112" s="54">
        <v>0</v>
      </c>
      <c r="V112" s="55">
        <v>0</v>
      </c>
    </row>
    <row r="113" spans="1:22" ht="12.75" customHeight="1">
      <c r="A113" s="42" t="s">
        <v>117</v>
      </c>
      <c r="B113" s="28"/>
      <c r="C113" s="29"/>
      <c r="D113" s="28"/>
      <c r="E113" s="30"/>
      <c r="F113" s="30"/>
      <c r="G113" s="30"/>
      <c r="H113" s="30"/>
      <c r="I113" s="30"/>
      <c r="J113" s="30"/>
      <c r="K113" s="30"/>
      <c r="L113" s="30"/>
      <c r="M113" s="29"/>
      <c r="N113" s="28"/>
      <c r="O113" s="29"/>
      <c r="P113" s="28"/>
      <c r="Q113" s="29"/>
      <c r="R113" s="28"/>
      <c r="S113" s="29"/>
      <c r="T113" s="28"/>
      <c r="U113" s="29"/>
      <c r="V113" s="31"/>
    </row>
    <row r="114" spans="1:22" ht="12.75" customHeight="1">
      <c r="A114" s="44" t="s">
        <v>118</v>
      </c>
      <c r="B114" s="20">
        <v>0</v>
      </c>
      <c r="C114" s="21">
        <v>0</v>
      </c>
      <c r="D114" s="20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1">
        <v>0</v>
      </c>
      <c r="N114" s="20">
        <v>0</v>
      </c>
      <c r="O114" s="21">
        <v>0</v>
      </c>
      <c r="P114" s="20">
        <v>0</v>
      </c>
      <c r="Q114" s="21">
        <v>0</v>
      </c>
      <c r="R114" s="20">
        <v>0</v>
      </c>
      <c r="S114" s="21">
        <v>0</v>
      </c>
      <c r="T114" s="20">
        <v>0</v>
      </c>
      <c r="U114" s="21">
        <v>0</v>
      </c>
      <c r="V114" s="23">
        <v>0</v>
      </c>
    </row>
    <row r="115" spans="1:22" ht="12.75" customHeight="1" thickBot="1">
      <c r="A115" s="43" t="s">
        <v>119</v>
      </c>
      <c r="B115" s="56">
        <v>0</v>
      </c>
      <c r="C115" s="57">
        <v>0</v>
      </c>
      <c r="D115" s="56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7">
        <v>0</v>
      </c>
      <c r="N115" s="56">
        <v>0</v>
      </c>
      <c r="O115" s="57">
        <v>0</v>
      </c>
      <c r="P115" s="56">
        <v>0</v>
      </c>
      <c r="Q115" s="57">
        <v>0</v>
      </c>
      <c r="R115" s="56">
        <v>0</v>
      </c>
      <c r="S115" s="57">
        <v>0</v>
      </c>
      <c r="T115" s="56">
        <v>0</v>
      </c>
      <c r="U115" s="57">
        <v>0</v>
      </c>
      <c r="V115" s="59">
        <v>0</v>
      </c>
    </row>
    <row r="116" spans="1:22" ht="12.75" customHeight="1">
      <c r="A116" s="42" t="s">
        <v>120</v>
      </c>
      <c r="B116" s="28"/>
      <c r="C116" s="29"/>
      <c r="D116" s="28"/>
      <c r="E116" s="30"/>
      <c r="F116" s="30"/>
      <c r="G116" s="30"/>
      <c r="H116" s="30"/>
      <c r="I116" s="30"/>
      <c r="J116" s="30"/>
      <c r="K116" s="30"/>
      <c r="L116" s="30"/>
      <c r="M116" s="29"/>
      <c r="N116" s="28"/>
      <c r="O116" s="29"/>
      <c r="P116" s="28"/>
      <c r="Q116" s="29"/>
      <c r="R116" s="28"/>
      <c r="S116" s="29"/>
      <c r="T116" s="28"/>
      <c r="U116" s="29"/>
      <c r="V116" s="31"/>
    </row>
    <row r="117" spans="1:22" ht="12.75" customHeight="1">
      <c r="A117" s="60" t="s">
        <v>121</v>
      </c>
      <c r="B117" s="20">
        <v>0</v>
      </c>
      <c r="C117" s="21">
        <v>0</v>
      </c>
      <c r="D117" s="20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1">
        <v>0</v>
      </c>
      <c r="N117" s="20">
        <v>0</v>
      </c>
      <c r="O117" s="21">
        <v>0</v>
      </c>
      <c r="P117" s="20">
        <v>0</v>
      </c>
      <c r="Q117" s="21">
        <v>0</v>
      </c>
      <c r="R117" s="20">
        <v>0</v>
      </c>
      <c r="S117" s="21">
        <v>0</v>
      </c>
      <c r="T117" s="20">
        <v>0</v>
      </c>
      <c r="U117" s="21">
        <v>0</v>
      </c>
      <c r="V117" s="23">
        <v>0</v>
      </c>
    </row>
    <row r="118" spans="1:22" ht="12.75" customHeight="1">
      <c r="A118" s="19" t="s">
        <v>122</v>
      </c>
      <c r="B118" s="20">
        <v>0</v>
      </c>
      <c r="C118" s="21">
        <v>0</v>
      </c>
      <c r="D118" s="20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1">
        <v>0</v>
      </c>
      <c r="N118" s="20">
        <v>0</v>
      </c>
      <c r="O118" s="21">
        <v>0</v>
      </c>
      <c r="P118" s="20">
        <v>0</v>
      </c>
      <c r="Q118" s="21">
        <v>0</v>
      </c>
      <c r="R118" s="20">
        <v>0</v>
      </c>
      <c r="S118" s="21">
        <v>0</v>
      </c>
      <c r="T118" s="20">
        <v>0</v>
      </c>
      <c r="U118" s="21">
        <v>0</v>
      </c>
      <c r="V118" s="23">
        <v>0</v>
      </c>
    </row>
    <row r="119" spans="1:22" ht="12.75" customHeight="1">
      <c r="A119" s="19" t="s">
        <v>123</v>
      </c>
      <c r="B119" s="20">
        <v>0</v>
      </c>
      <c r="C119" s="21">
        <v>0</v>
      </c>
      <c r="D119" s="20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1">
        <v>0</v>
      </c>
      <c r="N119" s="20">
        <v>0</v>
      </c>
      <c r="O119" s="21">
        <v>0</v>
      </c>
      <c r="P119" s="20">
        <v>0</v>
      </c>
      <c r="Q119" s="21">
        <v>0</v>
      </c>
      <c r="R119" s="20">
        <v>0</v>
      </c>
      <c r="S119" s="21">
        <v>0</v>
      </c>
      <c r="T119" s="20">
        <v>0</v>
      </c>
      <c r="U119" s="21">
        <v>0</v>
      </c>
      <c r="V119" s="23">
        <v>0</v>
      </c>
    </row>
    <row r="120" spans="1:22" ht="12.75" customHeight="1">
      <c r="A120" s="19" t="s">
        <v>124</v>
      </c>
      <c r="B120" s="20">
        <v>0</v>
      </c>
      <c r="C120" s="21">
        <v>0</v>
      </c>
      <c r="D120" s="20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1">
        <v>0</v>
      </c>
      <c r="N120" s="20">
        <v>0</v>
      </c>
      <c r="O120" s="21">
        <v>0</v>
      </c>
      <c r="P120" s="20">
        <v>0</v>
      </c>
      <c r="Q120" s="21">
        <v>0</v>
      </c>
      <c r="R120" s="20">
        <v>0</v>
      </c>
      <c r="S120" s="21">
        <v>0</v>
      </c>
      <c r="T120" s="20">
        <v>0</v>
      </c>
      <c r="U120" s="21">
        <v>0</v>
      </c>
      <c r="V120" s="23">
        <v>0</v>
      </c>
    </row>
    <row r="121" spans="1:22" ht="12.75" customHeight="1">
      <c r="A121" s="19" t="s">
        <v>125</v>
      </c>
      <c r="B121" s="20">
        <v>0</v>
      </c>
      <c r="C121" s="21">
        <v>0</v>
      </c>
      <c r="D121" s="20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1">
        <v>0</v>
      </c>
      <c r="N121" s="20">
        <v>0</v>
      </c>
      <c r="O121" s="21">
        <v>0</v>
      </c>
      <c r="P121" s="20">
        <v>0</v>
      </c>
      <c r="Q121" s="21">
        <v>0</v>
      </c>
      <c r="R121" s="20">
        <v>0</v>
      </c>
      <c r="S121" s="21">
        <v>0</v>
      </c>
      <c r="T121" s="20">
        <v>0</v>
      </c>
      <c r="U121" s="21">
        <v>0</v>
      </c>
      <c r="V121" s="23">
        <v>0</v>
      </c>
    </row>
    <row r="122" spans="1:22" ht="12.75" customHeight="1">
      <c r="A122" s="19" t="s">
        <v>126</v>
      </c>
      <c r="B122" s="20">
        <v>0</v>
      </c>
      <c r="C122" s="21">
        <v>0</v>
      </c>
      <c r="D122" s="20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1">
        <v>0</v>
      </c>
      <c r="N122" s="20">
        <v>0</v>
      </c>
      <c r="O122" s="21">
        <v>0</v>
      </c>
      <c r="P122" s="20">
        <v>0</v>
      </c>
      <c r="Q122" s="21">
        <v>0</v>
      </c>
      <c r="R122" s="20">
        <v>0</v>
      </c>
      <c r="S122" s="21">
        <v>0</v>
      </c>
      <c r="T122" s="20">
        <v>0</v>
      </c>
      <c r="U122" s="21">
        <v>0</v>
      </c>
      <c r="V122" s="23">
        <v>0</v>
      </c>
    </row>
    <row r="123" spans="1:22" ht="12.75" customHeight="1">
      <c r="A123" s="61" t="s">
        <v>127</v>
      </c>
      <c r="B123" s="20">
        <v>0</v>
      </c>
      <c r="C123" s="21">
        <v>0</v>
      </c>
      <c r="D123" s="20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1">
        <v>0</v>
      </c>
      <c r="N123" s="20">
        <v>0</v>
      </c>
      <c r="O123" s="21">
        <v>0</v>
      </c>
      <c r="P123" s="20">
        <v>0</v>
      </c>
      <c r="Q123" s="21">
        <v>0</v>
      </c>
      <c r="R123" s="20">
        <v>0</v>
      </c>
      <c r="S123" s="21">
        <v>0</v>
      </c>
      <c r="T123" s="20">
        <v>0</v>
      </c>
      <c r="U123" s="21">
        <v>0</v>
      </c>
      <c r="V123" s="23">
        <v>0</v>
      </c>
    </row>
    <row r="124" spans="1:22" s="32" customFormat="1" ht="12.75" customHeight="1" thickBot="1">
      <c r="A124" s="43" t="s">
        <v>128</v>
      </c>
      <c r="B124" s="24">
        <f>SUM(B117:B123)</f>
        <v>0</v>
      </c>
      <c r="C124" s="25">
        <f aca="true" t="shared" si="13" ref="C124:V124">SUM(C117:C123)</f>
        <v>0</v>
      </c>
      <c r="D124" s="24">
        <f t="shared" si="13"/>
        <v>0</v>
      </c>
      <c r="E124" s="26">
        <f t="shared" si="13"/>
        <v>0</v>
      </c>
      <c r="F124" s="26">
        <f t="shared" si="13"/>
        <v>0</v>
      </c>
      <c r="G124" s="26">
        <f t="shared" si="13"/>
        <v>0</v>
      </c>
      <c r="H124" s="26">
        <f t="shared" si="13"/>
        <v>0</v>
      </c>
      <c r="I124" s="26">
        <f t="shared" si="13"/>
        <v>0</v>
      </c>
      <c r="J124" s="26">
        <f t="shared" si="13"/>
        <v>0</v>
      </c>
      <c r="K124" s="26">
        <f t="shared" si="13"/>
        <v>0</v>
      </c>
      <c r="L124" s="26">
        <f t="shared" si="13"/>
        <v>0</v>
      </c>
      <c r="M124" s="25">
        <f t="shared" si="13"/>
        <v>0</v>
      </c>
      <c r="N124" s="24">
        <f t="shared" si="13"/>
        <v>0</v>
      </c>
      <c r="O124" s="25">
        <f t="shared" si="13"/>
        <v>0</v>
      </c>
      <c r="P124" s="24">
        <f t="shared" si="13"/>
        <v>0</v>
      </c>
      <c r="Q124" s="25">
        <f t="shared" si="13"/>
        <v>0</v>
      </c>
      <c r="R124" s="24">
        <f t="shared" si="13"/>
        <v>0</v>
      </c>
      <c r="S124" s="25">
        <f t="shared" si="13"/>
        <v>0</v>
      </c>
      <c r="T124" s="24">
        <f t="shared" si="13"/>
        <v>0</v>
      </c>
      <c r="U124" s="25">
        <f t="shared" si="13"/>
        <v>0</v>
      </c>
      <c r="V124" s="27">
        <f t="shared" si="13"/>
        <v>0</v>
      </c>
    </row>
    <row r="133" ht="13.5" thickBot="1"/>
    <row r="134" spans="1:22" ht="13.5" thickBot="1">
      <c r="A134" s="97" t="s">
        <v>1</v>
      </c>
      <c r="B134" s="100" t="s">
        <v>2</v>
      </c>
      <c r="C134" s="101"/>
      <c r="D134" s="104" t="s">
        <v>3</v>
      </c>
      <c r="E134" s="105"/>
      <c r="F134" s="105"/>
      <c r="G134" s="105"/>
      <c r="H134" s="105"/>
      <c r="I134" s="105"/>
      <c r="J134" s="105"/>
      <c r="K134" s="105"/>
      <c r="L134" s="105"/>
      <c r="M134" s="106"/>
      <c r="N134" s="107" t="s">
        <v>4</v>
      </c>
      <c r="O134" s="108"/>
      <c r="P134" s="111" t="s">
        <v>5</v>
      </c>
      <c r="Q134" s="108"/>
      <c r="R134" s="113" t="s">
        <v>6</v>
      </c>
      <c r="S134" s="108"/>
      <c r="T134" s="111" t="s">
        <v>7</v>
      </c>
      <c r="U134" s="114"/>
      <c r="V134" s="86" t="s">
        <v>8</v>
      </c>
    </row>
    <row r="135" spans="1:22" ht="24.75" customHeight="1">
      <c r="A135" s="98"/>
      <c r="B135" s="102"/>
      <c r="C135" s="103"/>
      <c r="D135" s="88" t="s">
        <v>9</v>
      </c>
      <c r="E135" s="89"/>
      <c r="F135" s="90" t="s">
        <v>10</v>
      </c>
      <c r="G135" s="90"/>
      <c r="H135" s="91" t="s">
        <v>11</v>
      </c>
      <c r="I135" s="91"/>
      <c r="J135" s="92" t="s">
        <v>153</v>
      </c>
      <c r="K135" s="93"/>
      <c r="L135" s="91" t="s">
        <v>154</v>
      </c>
      <c r="M135" s="94"/>
      <c r="N135" s="109"/>
      <c r="O135" s="110"/>
      <c r="P135" s="112"/>
      <c r="Q135" s="110"/>
      <c r="R135" s="112"/>
      <c r="S135" s="110"/>
      <c r="T135" s="115"/>
      <c r="U135" s="116"/>
      <c r="V135" s="87"/>
    </row>
    <row r="136" spans="1:22" ht="26.25" thickBot="1">
      <c r="A136" s="98"/>
      <c r="B136" s="1" t="s">
        <v>12</v>
      </c>
      <c r="C136" s="2" t="s">
        <v>13</v>
      </c>
      <c r="D136" s="3" t="s">
        <v>12</v>
      </c>
      <c r="E136" s="4" t="s">
        <v>13</v>
      </c>
      <c r="F136" s="5" t="s">
        <v>12</v>
      </c>
      <c r="G136" s="4" t="s">
        <v>13</v>
      </c>
      <c r="H136" s="5" t="s">
        <v>12</v>
      </c>
      <c r="I136" s="4" t="s">
        <v>13</v>
      </c>
      <c r="J136" s="5" t="s">
        <v>12</v>
      </c>
      <c r="K136" s="6" t="s">
        <v>13</v>
      </c>
      <c r="L136" s="5" t="s">
        <v>12</v>
      </c>
      <c r="M136" s="7" t="s">
        <v>13</v>
      </c>
      <c r="N136" s="8" t="s">
        <v>12</v>
      </c>
      <c r="O136" s="7" t="s">
        <v>13</v>
      </c>
      <c r="P136" s="3" t="s">
        <v>12</v>
      </c>
      <c r="Q136" s="7" t="s">
        <v>13</v>
      </c>
      <c r="R136" s="3" t="s">
        <v>12</v>
      </c>
      <c r="S136" s="9" t="s">
        <v>13</v>
      </c>
      <c r="T136" s="3" t="s">
        <v>12</v>
      </c>
      <c r="U136" s="7" t="s">
        <v>13</v>
      </c>
      <c r="V136" s="10" t="s">
        <v>13</v>
      </c>
    </row>
    <row r="137" spans="1:22" ht="12.75" customHeight="1" thickBot="1">
      <c r="A137" s="99"/>
      <c r="B137" s="117" t="s">
        <v>14</v>
      </c>
      <c r="C137" s="118"/>
      <c r="D137" s="82" t="s">
        <v>15</v>
      </c>
      <c r="E137" s="84"/>
      <c r="F137" s="85" t="s">
        <v>16</v>
      </c>
      <c r="G137" s="85"/>
      <c r="H137" s="84" t="s">
        <v>17</v>
      </c>
      <c r="I137" s="84"/>
      <c r="J137" s="84" t="s">
        <v>18</v>
      </c>
      <c r="K137" s="84"/>
      <c r="L137" s="84" t="s">
        <v>19</v>
      </c>
      <c r="M137" s="83"/>
      <c r="N137" s="82" t="s">
        <v>20</v>
      </c>
      <c r="O137" s="83"/>
      <c r="P137" s="82"/>
      <c r="Q137" s="83"/>
      <c r="R137" s="82" t="s">
        <v>21</v>
      </c>
      <c r="S137" s="83"/>
      <c r="T137" s="82" t="s">
        <v>22</v>
      </c>
      <c r="U137" s="83"/>
      <c r="V137" s="68" t="s">
        <v>23</v>
      </c>
    </row>
    <row r="138" spans="1:22" ht="12.75" customHeight="1">
      <c r="A138" s="42" t="s">
        <v>129</v>
      </c>
      <c r="B138" s="62"/>
      <c r="C138" s="63"/>
      <c r="D138" s="62"/>
      <c r="E138" s="64"/>
      <c r="F138" s="64"/>
      <c r="G138" s="64"/>
      <c r="H138" s="64"/>
      <c r="I138" s="64"/>
      <c r="J138" s="64"/>
      <c r="K138" s="64"/>
      <c r="L138" s="64"/>
      <c r="M138" s="63"/>
      <c r="N138" s="62"/>
      <c r="O138" s="63"/>
      <c r="P138" s="62"/>
      <c r="Q138" s="63"/>
      <c r="R138" s="62"/>
      <c r="S138" s="63"/>
      <c r="T138" s="62"/>
      <c r="U138" s="63"/>
      <c r="V138" s="65"/>
    </row>
    <row r="139" spans="1:22" ht="12.75" customHeight="1">
      <c r="A139" s="19" t="s">
        <v>130</v>
      </c>
      <c r="B139" s="20">
        <v>0</v>
      </c>
      <c r="C139" s="21">
        <v>0</v>
      </c>
      <c r="D139" s="20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1">
        <v>0</v>
      </c>
      <c r="N139" s="20">
        <v>0</v>
      </c>
      <c r="O139" s="21">
        <v>0</v>
      </c>
      <c r="P139" s="20">
        <v>0</v>
      </c>
      <c r="Q139" s="21">
        <v>0</v>
      </c>
      <c r="R139" s="20">
        <v>0</v>
      </c>
      <c r="S139" s="21">
        <v>0</v>
      </c>
      <c r="T139" s="20">
        <v>0</v>
      </c>
      <c r="U139" s="21">
        <v>0</v>
      </c>
      <c r="V139" s="23">
        <v>0</v>
      </c>
    </row>
    <row r="140" spans="1:22" ht="12.75" customHeight="1">
      <c r="A140" s="19" t="s">
        <v>131</v>
      </c>
      <c r="B140" s="20">
        <v>3</v>
      </c>
      <c r="C140" s="21">
        <v>32</v>
      </c>
      <c r="D140" s="20">
        <v>2</v>
      </c>
      <c r="E140" s="22">
        <v>20</v>
      </c>
      <c r="F140" s="22">
        <v>1</v>
      </c>
      <c r="G140" s="22">
        <v>12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1">
        <v>0</v>
      </c>
      <c r="N140" s="20">
        <v>0</v>
      </c>
      <c r="O140" s="21">
        <v>0</v>
      </c>
      <c r="P140" s="20">
        <v>0</v>
      </c>
      <c r="Q140" s="21">
        <v>0</v>
      </c>
      <c r="R140" s="20">
        <v>3</v>
      </c>
      <c r="S140" s="21">
        <v>32</v>
      </c>
      <c r="T140" s="20">
        <v>0</v>
      </c>
      <c r="U140" s="21">
        <v>0</v>
      </c>
      <c r="V140" s="23">
        <v>0</v>
      </c>
    </row>
    <row r="141" spans="1:22" ht="12.75" customHeight="1">
      <c r="A141" s="19" t="s">
        <v>132</v>
      </c>
      <c r="B141" s="20">
        <v>0</v>
      </c>
      <c r="C141" s="21">
        <v>0</v>
      </c>
      <c r="D141" s="20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1">
        <v>0</v>
      </c>
      <c r="N141" s="20">
        <v>0</v>
      </c>
      <c r="O141" s="21">
        <v>0</v>
      </c>
      <c r="P141" s="20">
        <v>0</v>
      </c>
      <c r="Q141" s="21">
        <v>0</v>
      </c>
      <c r="R141" s="20">
        <v>0</v>
      </c>
      <c r="S141" s="21">
        <v>0</v>
      </c>
      <c r="T141" s="20">
        <v>0</v>
      </c>
      <c r="U141" s="21">
        <v>0</v>
      </c>
      <c r="V141" s="23">
        <v>0</v>
      </c>
    </row>
    <row r="142" spans="1:22" ht="12.75" customHeight="1">
      <c r="A142" s="19" t="s">
        <v>133</v>
      </c>
      <c r="B142" s="20">
        <v>0</v>
      </c>
      <c r="C142" s="21">
        <v>0</v>
      </c>
      <c r="D142" s="20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1">
        <v>0</v>
      </c>
      <c r="N142" s="20">
        <v>0</v>
      </c>
      <c r="O142" s="21">
        <v>0</v>
      </c>
      <c r="P142" s="20">
        <v>0</v>
      </c>
      <c r="Q142" s="21">
        <v>0</v>
      </c>
      <c r="R142" s="20">
        <v>0</v>
      </c>
      <c r="S142" s="21">
        <v>0</v>
      </c>
      <c r="T142" s="20">
        <v>0</v>
      </c>
      <c r="U142" s="21">
        <v>0</v>
      </c>
      <c r="V142" s="23">
        <v>0</v>
      </c>
    </row>
    <row r="143" spans="1:22" ht="12.75" customHeight="1">
      <c r="A143" s="19" t="s">
        <v>134</v>
      </c>
      <c r="B143" s="20">
        <v>0</v>
      </c>
      <c r="C143" s="21">
        <v>0</v>
      </c>
      <c r="D143" s="20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1">
        <v>0</v>
      </c>
      <c r="N143" s="20">
        <v>0</v>
      </c>
      <c r="O143" s="21">
        <v>0</v>
      </c>
      <c r="P143" s="20">
        <v>0</v>
      </c>
      <c r="Q143" s="21">
        <v>0</v>
      </c>
      <c r="R143" s="20">
        <v>0</v>
      </c>
      <c r="S143" s="21">
        <v>0</v>
      </c>
      <c r="T143" s="20">
        <v>0</v>
      </c>
      <c r="U143" s="21">
        <v>0</v>
      </c>
      <c r="V143" s="23">
        <v>0</v>
      </c>
    </row>
    <row r="144" spans="1:22" ht="12.75" customHeight="1">
      <c r="A144" s="19" t="s">
        <v>135</v>
      </c>
      <c r="B144" s="20">
        <v>0</v>
      </c>
      <c r="C144" s="21">
        <v>0</v>
      </c>
      <c r="D144" s="20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1">
        <v>0</v>
      </c>
      <c r="N144" s="20">
        <v>0</v>
      </c>
      <c r="O144" s="21">
        <v>0</v>
      </c>
      <c r="P144" s="20">
        <v>0</v>
      </c>
      <c r="Q144" s="21">
        <v>0</v>
      </c>
      <c r="R144" s="20">
        <v>0</v>
      </c>
      <c r="S144" s="21">
        <v>0</v>
      </c>
      <c r="T144" s="20">
        <v>0</v>
      </c>
      <c r="U144" s="21">
        <v>0</v>
      </c>
      <c r="V144" s="23">
        <v>0</v>
      </c>
    </row>
    <row r="145" spans="1:22" ht="12.75" customHeight="1">
      <c r="A145" s="19" t="s">
        <v>136</v>
      </c>
      <c r="B145" s="20">
        <v>0</v>
      </c>
      <c r="C145" s="21">
        <v>0</v>
      </c>
      <c r="D145" s="20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1">
        <v>0</v>
      </c>
      <c r="N145" s="20">
        <v>0</v>
      </c>
      <c r="O145" s="21">
        <v>0</v>
      </c>
      <c r="P145" s="20">
        <v>0</v>
      </c>
      <c r="Q145" s="21">
        <v>0</v>
      </c>
      <c r="R145" s="20">
        <v>0</v>
      </c>
      <c r="S145" s="21">
        <v>0</v>
      </c>
      <c r="T145" s="20">
        <v>0</v>
      </c>
      <c r="U145" s="21">
        <v>0</v>
      </c>
      <c r="V145" s="23">
        <v>0</v>
      </c>
    </row>
    <row r="146" spans="1:22" ht="12.75" customHeight="1">
      <c r="A146" s="19" t="s">
        <v>137</v>
      </c>
      <c r="B146" s="20">
        <v>2</v>
      </c>
      <c r="C146" s="21">
        <v>32</v>
      </c>
      <c r="D146" s="20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1</v>
      </c>
      <c r="K146" s="22">
        <v>15</v>
      </c>
      <c r="L146" s="22">
        <v>1</v>
      </c>
      <c r="M146" s="21">
        <v>17</v>
      </c>
      <c r="N146" s="20">
        <v>0</v>
      </c>
      <c r="O146" s="21">
        <v>0</v>
      </c>
      <c r="P146" s="20">
        <v>0</v>
      </c>
      <c r="Q146" s="21">
        <v>0</v>
      </c>
      <c r="R146" s="20">
        <v>2</v>
      </c>
      <c r="S146" s="21">
        <v>32</v>
      </c>
      <c r="T146" s="20">
        <v>0</v>
      </c>
      <c r="U146" s="21">
        <v>0</v>
      </c>
      <c r="V146" s="23">
        <v>0</v>
      </c>
    </row>
    <row r="147" spans="1:22" s="32" customFormat="1" ht="12.75" customHeight="1" thickBot="1">
      <c r="A147" s="43" t="s">
        <v>138</v>
      </c>
      <c r="B147" s="24">
        <f>SUM(B139:B146)</f>
        <v>5</v>
      </c>
      <c r="C147" s="25">
        <f aca="true" t="shared" si="14" ref="C147:V147">SUM(C139:C146)</f>
        <v>64</v>
      </c>
      <c r="D147" s="24">
        <f t="shared" si="14"/>
        <v>2</v>
      </c>
      <c r="E147" s="26">
        <f t="shared" si="14"/>
        <v>20</v>
      </c>
      <c r="F147" s="26">
        <f t="shared" si="14"/>
        <v>1</v>
      </c>
      <c r="G147" s="26">
        <f t="shared" si="14"/>
        <v>12</v>
      </c>
      <c r="H147" s="26">
        <f t="shared" si="14"/>
        <v>0</v>
      </c>
      <c r="I147" s="26">
        <f t="shared" si="14"/>
        <v>0</v>
      </c>
      <c r="J147" s="26">
        <f t="shared" si="14"/>
        <v>1</v>
      </c>
      <c r="K147" s="26">
        <f t="shared" si="14"/>
        <v>15</v>
      </c>
      <c r="L147" s="26">
        <f t="shared" si="14"/>
        <v>1</v>
      </c>
      <c r="M147" s="25">
        <f t="shared" si="14"/>
        <v>17</v>
      </c>
      <c r="N147" s="24">
        <f t="shared" si="14"/>
        <v>0</v>
      </c>
      <c r="O147" s="25">
        <f t="shared" si="14"/>
        <v>0</v>
      </c>
      <c r="P147" s="24">
        <f t="shared" si="14"/>
        <v>0</v>
      </c>
      <c r="Q147" s="25">
        <f t="shared" si="14"/>
        <v>0</v>
      </c>
      <c r="R147" s="24">
        <f t="shared" si="14"/>
        <v>5</v>
      </c>
      <c r="S147" s="25">
        <f t="shared" si="14"/>
        <v>64</v>
      </c>
      <c r="T147" s="24">
        <f t="shared" si="14"/>
        <v>0</v>
      </c>
      <c r="U147" s="25">
        <f t="shared" si="14"/>
        <v>0</v>
      </c>
      <c r="V147" s="27">
        <f t="shared" si="14"/>
        <v>0</v>
      </c>
    </row>
    <row r="148" spans="1:22" ht="12.75" customHeight="1">
      <c r="A148" s="42" t="s">
        <v>139</v>
      </c>
      <c r="B148" s="62"/>
      <c r="C148" s="63"/>
      <c r="D148" s="62"/>
      <c r="E148" s="64"/>
      <c r="F148" s="64"/>
      <c r="G148" s="64"/>
      <c r="H148" s="64"/>
      <c r="I148" s="64"/>
      <c r="J148" s="64"/>
      <c r="K148" s="64"/>
      <c r="L148" s="64"/>
      <c r="M148" s="63"/>
      <c r="N148" s="62"/>
      <c r="O148" s="63"/>
      <c r="P148" s="62"/>
      <c r="Q148" s="63"/>
      <c r="R148" s="62"/>
      <c r="S148" s="63"/>
      <c r="T148" s="62"/>
      <c r="U148" s="63"/>
      <c r="V148" s="65"/>
    </row>
    <row r="149" spans="1:22" ht="12.75" customHeight="1">
      <c r="A149" s="44" t="s">
        <v>140</v>
      </c>
      <c r="B149" s="20">
        <v>17</v>
      </c>
      <c r="C149" s="21">
        <v>108</v>
      </c>
      <c r="D149" s="20">
        <v>2</v>
      </c>
      <c r="E149" s="22">
        <v>3</v>
      </c>
      <c r="F149" s="22">
        <v>0</v>
      </c>
      <c r="G149" s="22">
        <v>0</v>
      </c>
      <c r="H149" s="22">
        <v>3</v>
      </c>
      <c r="I149" s="22">
        <v>21</v>
      </c>
      <c r="J149" s="22">
        <v>5</v>
      </c>
      <c r="K149" s="22">
        <v>32</v>
      </c>
      <c r="L149" s="22">
        <v>7</v>
      </c>
      <c r="M149" s="21">
        <v>52</v>
      </c>
      <c r="N149" s="20">
        <v>0</v>
      </c>
      <c r="O149" s="21">
        <v>0</v>
      </c>
      <c r="P149" s="20">
        <v>0</v>
      </c>
      <c r="Q149" s="21">
        <v>0</v>
      </c>
      <c r="R149" s="20">
        <v>17</v>
      </c>
      <c r="S149" s="21">
        <v>108</v>
      </c>
      <c r="T149" s="20">
        <v>0</v>
      </c>
      <c r="U149" s="21">
        <v>0</v>
      </c>
      <c r="V149" s="23">
        <v>0</v>
      </c>
    </row>
    <row r="150" spans="1:22" ht="12.75" customHeight="1">
      <c r="A150" s="44" t="s">
        <v>141</v>
      </c>
      <c r="B150" s="20">
        <v>6</v>
      </c>
      <c r="C150" s="21">
        <v>73</v>
      </c>
      <c r="D150" s="20">
        <v>0</v>
      </c>
      <c r="E150" s="22">
        <v>0</v>
      </c>
      <c r="F150" s="22">
        <v>0</v>
      </c>
      <c r="G150" s="22">
        <v>0</v>
      </c>
      <c r="H150" s="22">
        <v>2</v>
      </c>
      <c r="I150" s="22">
        <v>23</v>
      </c>
      <c r="J150" s="22">
        <v>1</v>
      </c>
      <c r="K150" s="22">
        <v>16</v>
      </c>
      <c r="L150" s="22">
        <v>3</v>
      </c>
      <c r="M150" s="21">
        <v>34</v>
      </c>
      <c r="N150" s="20">
        <v>4</v>
      </c>
      <c r="O150" s="21">
        <v>93</v>
      </c>
      <c r="P150" s="20">
        <v>3</v>
      </c>
      <c r="Q150" s="21">
        <v>45</v>
      </c>
      <c r="R150" s="20">
        <v>10</v>
      </c>
      <c r="S150" s="21">
        <v>166</v>
      </c>
      <c r="T150" s="20">
        <v>7</v>
      </c>
      <c r="U150" s="21">
        <v>131</v>
      </c>
      <c r="V150" s="23">
        <v>17</v>
      </c>
    </row>
    <row r="151" spans="1:22" ht="12.75" customHeight="1">
      <c r="A151" s="44" t="s">
        <v>142</v>
      </c>
      <c r="B151" s="20">
        <v>24</v>
      </c>
      <c r="C151" s="21">
        <v>208</v>
      </c>
      <c r="D151" s="20">
        <v>12</v>
      </c>
      <c r="E151" s="22">
        <v>81</v>
      </c>
      <c r="F151" s="22">
        <v>0</v>
      </c>
      <c r="G151" s="22">
        <v>0</v>
      </c>
      <c r="H151" s="22">
        <v>1</v>
      </c>
      <c r="I151" s="22">
        <v>5</v>
      </c>
      <c r="J151" s="22">
        <v>1</v>
      </c>
      <c r="K151" s="22">
        <v>8</v>
      </c>
      <c r="L151" s="22">
        <v>10</v>
      </c>
      <c r="M151" s="21">
        <v>114</v>
      </c>
      <c r="N151" s="20">
        <v>0</v>
      </c>
      <c r="O151" s="21">
        <v>0</v>
      </c>
      <c r="P151" s="20">
        <v>0</v>
      </c>
      <c r="Q151" s="21">
        <v>0</v>
      </c>
      <c r="R151" s="20">
        <v>24</v>
      </c>
      <c r="S151" s="21">
        <v>208</v>
      </c>
      <c r="T151" s="20">
        <v>8</v>
      </c>
      <c r="U151" s="21">
        <v>73</v>
      </c>
      <c r="V151" s="23">
        <v>29</v>
      </c>
    </row>
    <row r="152" spans="1:22" ht="12.75" customHeight="1">
      <c r="A152" s="44" t="s">
        <v>143</v>
      </c>
      <c r="B152" s="20">
        <v>32</v>
      </c>
      <c r="C152" s="21">
        <v>600</v>
      </c>
      <c r="D152" s="20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15</v>
      </c>
      <c r="K152" s="22">
        <v>119</v>
      </c>
      <c r="L152" s="22">
        <v>17</v>
      </c>
      <c r="M152" s="21">
        <v>481</v>
      </c>
      <c r="N152" s="20">
        <v>0</v>
      </c>
      <c r="O152" s="21">
        <v>0</v>
      </c>
      <c r="P152" s="20">
        <v>0</v>
      </c>
      <c r="Q152" s="21">
        <v>0</v>
      </c>
      <c r="R152" s="20">
        <v>32</v>
      </c>
      <c r="S152" s="21">
        <v>600</v>
      </c>
      <c r="T152" s="20">
        <v>6</v>
      </c>
      <c r="U152" s="21">
        <v>306</v>
      </c>
      <c r="V152" s="23">
        <v>7</v>
      </c>
    </row>
    <row r="153" spans="1:22" ht="12.75" customHeight="1">
      <c r="A153" s="44" t="s">
        <v>144</v>
      </c>
      <c r="B153" s="20">
        <v>0</v>
      </c>
      <c r="C153" s="21">
        <v>0</v>
      </c>
      <c r="D153" s="20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1">
        <v>0</v>
      </c>
      <c r="N153" s="20">
        <v>0</v>
      </c>
      <c r="O153" s="21">
        <v>0</v>
      </c>
      <c r="P153" s="20">
        <v>0</v>
      </c>
      <c r="Q153" s="21">
        <v>0</v>
      </c>
      <c r="R153" s="20">
        <v>0</v>
      </c>
      <c r="S153" s="21">
        <v>0</v>
      </c>
      <c r="T153" s="20">
        <v>0</v>
      </c>
      <c r="U153" s="21">
        <v>0</v>
      </c>
      <c r="V153" s="23">
        <v>0</v>
      </c>
    </row>
    <row r="154" spans="1:22" ht="12.75" customHeight="1">
      <c r="A154" s="44" t="s">
        <v>145</v>
      </c>
      <c r="B154" s="20">
        <v>0</v>
      </c>
      <c r="C154" s="21">
        <v>0</v>
      </c>
      <c r="D154" s="20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1">
        <v>0</v>
      </c>
      <c r="N154" s="20">
        <v>0</v>
      </c>
      <c r="O154" s="21">
        <v>0</v>
      </c>
      <c r="P154" s="20">
        <v>0</v>
      </c>
      <c r="Q154" s="21">
        <v>0</v>
      </c>
      <c r="R154" s="20">
        <v>0</v>
      </c>
      <c r="S154" s="21">
        <v>0</v>
      </c>
      <c r="T154" s="20">
        <v>0</v>
      </c>
      <c r="U154" s="21">
        <v>0</v>
      </c>
      <c r="V154" s="23">
        <v>0</v>
      </c>
    </row>
    <row r="155" spans="1:22" ht="12.75" customHeight="1">
      <c r="A155" s="44" t="s">
        <v>146</v>
      </c>
      <c r="B155" s="20">
        <v>92</v>
      </c>
      <c r="C155" s="21">
        <v>53</v>
      </c>
      <c r="D155" s="20">
        <v>14</v>
      </c>
      <c r="E155" s="22">
        <v>8</v>
      </c>
      <c r="F155" s="22">
        <v>23</v>
      </c>
      <c r="G155" s="22">
        <v>12</v>
      </c>
      <c r="H155" s="22">
        <v>18</v>
      </c>
      <c r="I155" s="22">
        <v>19</v>
      </c>
      <c r="J155" s="22">
        <v>17</v>
      </c>
      <c r="K155" s="22">
        <v>10</v>
      </c>
      <c r="L155" s="22">
        <v>20</v>
      </c>
      <c r="M155" s="21">
        <v>4</v>
      </c>
      <c r="N155" s="20">
        <v>0</v>
      </c>
      <c r="O155" s="21">
        <v>0</v>
      </c>
      <c r="P155" s="20">
        <v>0</v>
      </c>
      <c r="Q155" s="21">
        <v>0</v>
      </c>
      <c r="R155" s="20">
        <v>92</v>
      </c>
      <c r="S155" s="21">
        <v>53</v>
      </c>
      <c r="T155" s="20">
        <v>85</v>
      </c>
      <c r="U155" s="21">
        <v>48</v>
      </c>
      <c r="V155" s="23">
        <v>29</v>
      </c>
    </row>
    <row r="156" spans="1:22" ht="12.75" customHeight="1">
      <c r="A156" s="44" t="s">
        <v>147</v>
      </c>
      <c r="B156" s="20">
        <v>0</v>
      </c>
      <c r="C156" s="21">
        <v>0</v>
      </c>
      <c r="D156" s="20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1">
        <v>0</v>
      </c>
      <c r="N156" s="20">
        <v>0</v>
      </c>
      <c r="O156" s="21">
        <v>0</v>
      </c>
      <c r="P156" s="20">
        <v>0</v>
      </c>
      <c r="Q156" s="21">
        <v>0</v>
      </c>
      <c r="R156" s="20">
        <v>0</v>
      </c>
      <c r="S156" s="21">
        <v>0</v>
      </c>
      <c r="T156" s="20">
        <v>0</v>
      </c>
      <c r="U156" s="21">
        <v>0</v>
      </c>
      <c r="V156" s="23">
        <v>0</v>
      </c>
    </row>
    <row r="157" spans="1:22" ht="12.75" customHeight="1">
      <c r="A157" s="44" t="s">
        <v>148</v>
      </c>
      <c r="B157" s="20">
        <v>13</v>
      </c>
      <c r="C157" s="21">
        <v>116</v>
      </c>
      <c r="D157" s="20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5</v>
      </c>
      <c r="K157" s="22">
        <v>26</v>
      </c>
      <c r="L157" s="22">
        <v>8</v>
      </c>
      <c r="M157" s="21">
        <v>90</v>
      </c>
      <c r="N157" s="20">
        <v>7</v>
      </c>
      <c r="O157" s="21">
        <v>23</v>
      </c>
      <c r="P157" s="20">
        <v>7</v>
      </c>
      <c r="Q157" s="21">
        <v>23</v>
      </c>
      <c r="R157" s="20">
        <v>20</v>
      </c>
      <c r="S157" s="21">
        <v>139</v>
      </c>
      <c r="T157" s="20">
        <v>8</v>
      </c>
      <c r="U157" s="21">
        <v>88</v>
      </c>
      <c r="V157" s="23">
        <v>26</v>
      </c>
    </row>
    <row r="158" spans="1:22" ht="12.75" customHeight="1" thickBot="1">
      <c r="A158" s="43" t="s">
        <v>149</v>
      </c>
      <c r="B158" s="49">
        <f aca="true" t="shared" si="15" ref="B158:V158">SUM(B149:B157)</f>
        <v>184</v>
      </c>
      <c r="C158" s="50">
        <f t="shared" si="15"/>
        <v>1158</v>
      </c>
      <c r="D158" s="49">
        <f t="shared" si="15"/>
        <v>28</v>
      </c>
      <c r="E158" s="51">
        <f t="shared" si="15"/>
        <v>92</v>
      </c>
      <c r="F158" s="51">
        <f t="shared" si="15"/>
        <v>23</v>
      </c>
      <c r="G158" s="51">
        <f t="shared" si="15"/>
        <v>12</v>
      </c>
      <c r="H158" s="51">
        <f t="shared" si="15"/>
        <v>24</v>
      </c>
      <c r="I158" s="51">
        <f t="shared" si="15"/>
        <v>68</v>
      </c>
      <c r="J158" s="51">
        <f t="shared" si="15"/>
        <v>44</v>
      </c>
      <c r="K158" s="51">
        <f t="shared" si="15"/>
        <v>211</v>
      </c>
      <c r="L158" s="51">
        <f t="shared" si="15"/>
        <v>65</v>
      </c>
      <c r="M158" s="50">
        <f t="shared" si="15"/>
        <v>775</v>
      </c>
      <c r="N158" s="49">
        <f t="shared" si="15"/>
        <v>11</v>
      </c>
      <c r="O158" s="50">
        <f t="shared" si="15"/>
        <v>116</v>
      </c>
      <c r="P158" s="49">
        <f t="shared" si="15"/>
        <v>10</v>
      </c>
      <c r="Q158" s="50">
        <f t="shared" si="15"/>
        <v>68</v>
      </c>
      <c r="R158" s="49">
        <f t="shared" si="15"/>
        <v>195</v>
      </c>
      <c r="S158" s="50">
        <f t="shared" si="15"/>
        <v>1274</v>
      </c>
      <c r="T158" s="49">
        <f t="shared" si="15"/>
        <v>114</v>
      </c>
      <c r="U158" s="50">
        <f t="shared" si="15"/>
        <v>646</v>
      </c>
      <c r="V158" s="52">
        <f t="shared" si="15"/>
        <v>108</v>
      </c>
    </row>
    <row r="159" spans="1:22" s="32" customFormat="1" ht="12.75" customHeight="1" thickBot="1">
      <c r="A159" s="81" t="s">
        <v>150</v>
      </c>
      <c r="B159" s="71">
        <v>578</v>
      </c>
      <c r="C159" s="72">
        <v>8386</v>
      </c>
      <c r="D159" s="71">
        <v>188</v>
      </c>
      <c r="E159" s="73">
        <v>2974</v>
      </c>
      <c r="F159" s="73">
        <v>90</v>
      </c>
      <c r="G159" s="73">
        <v>779</v>
      </c>
      <c r="H159" s="73">
        <v>43</v>
      </c>
      <c r="I159" s="73">
        <v>364</v>
      </c>
      <c r="J159" s="73">
        <v>72</v>
      </c>
      <c r="K159" s="73">
        <v>489</v>
      </c>
      <c r="L159" s="73">
        <v>185</v>
      </c>
      <c r="M159" s="72">
        <v>3780</v>
      </c>
      <c r="N159" s="71">
        <v>124</v>
      </c>
      <c r="O159" s="72">
        <v>1777</v>
      </c>
      <c r="P159" s="71">
        <v>67</v>
      </c>
      <c r="Q159" s="72">
        <v>1221</v>
      </c>
      <c r="R159" s="71">
        <v>702</v>
      </c>
      <c r="S159" s="72">
        <v>10163</v>
      </c>
      <c r="T159" s="71">
        <v>192</v>
      </c>
      <c r="U159" s="72">
        <v>3009</v>
      </c>
      <c r="V159" s="74">
        <v>151</v>
      </c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mergeCells count="72">
    <mergeCell ref="A6:A9"/>
    <mergeCell ref="B6:C7"/>
    <mergeCell ref="D6:M6"/>
    <mergeCell ref="N6:O7"/>
    <mergeCell ref="D7:E7"/>
    <mergeCell ref="F7:G7"/>
    <mergeCell ref="H7:I7"/>
    <mergeCell ref="J7:K7"/>
    <mergeCell ref="L7:M7"/>
    <mergeCell ref="B9:C9"/>
    <mergeCell ref="P6:Q7"/>
    <mergeCell ref="R6:S7"/>
    <mergeCell ref="T6:U7"/>
    <mergeCell ref="V6:V7"/>
    <mergeCell ref="D9:E9"/>
    <mergeCell ref="F9:G9"/>
    <mergeCell ref="H9:I9"/>
    <mergeCell ref="J9:K9"/>
    <mergeCell ref="T9:U9"/>
    <mergeCell ref="L9:M9"/>
    <mergeCell ref="N9:O9"/>
    <mergeCell ref="P9:Q9"/>
    <mergeCell ref="R9:S9"/>
    <mergeCell ref="T2:V2"/>
    <mergeCell ref="T3:V3"/>
    <mergeCell ref="T4:V4"/>
    <mergeCell ref="A70:A73"/>
    <mergeCell ref="B70:C71"/>
    <mergeCell ref="D70:M70"/>
    <mergeCell ref="N70:O71"/>
    <mergeCell ref="P70:Q71"/>
    <mergeCell ref="R70:S71"/>
    <mergeCell ref="T70:U71"/>
    <mergeCell ref="V70:V71"/>
    <mergeCell ref="D71:E71"/>
    <mergeCell ref="F71:G71"/>
    <mergeCell ref="H71:I71"/>
    <mergeCell ref="J71:K71"/>
    <mergeCell ref="L71:M71"/>
    <mergeCell ref="B73:C73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A134:A137"/>
    <mergeCell ref="B134:C135"/>
    <mergeCell ref="D134:M134"/>
    <mergeCell ref="N134:O135"/>
    <mergeCell ref="P134:Q135"/>
    <mergeCell ref="R134:S135"/>
    <mergeCell ref="T134:U135"/>
    <mergeCell ref="B137:C137"/>
    <mergeCell ref="V134:V135"/>
    <mergeCell ref="D135:E135"/>
    <mergeCell ref="F135:G135"/>
    <mergeCell ref="H135:I135"/>
    <mergeCell ref="J135:K135"/>
    <mergeCell ref="L135:M135"/>
    <mergeCell ref="D137:E137"/>
    <mergeCell ref="F137:G137"/>
    <mergeCell ref="H137:I137"/>
    <mergeCell ref="J137:K137"/>
    <mergeCell ref="T137:U137"/>
    <mergeCell ref="L137:M137"/>
    <mergeCell ref="N137:O137"/>
    <mergeCell ref="P137:Q137"/>
    <mergeCell ref="R137:S13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1" r:id="rId1"/>
  <headerFooter alignWithMargins="0">
    <oddFooter>&amp;C&amp;P</oddFooter>
  </headerFooter>
  <rowBreaks count="2" manualBreakCount="2">
    <brk id="64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2007-03-30T09:19:41Z</cp:lastPrinted>
  <dcterms:created xsi:type="dcterms:W3CDTF">2007-03-28T13:44:57Z</dcterms:created>
  <dcterms:modified xsi:type="dcterms:W3CDTF">2007-04-05T07:58:05Z</dcterms:modified>
  <cp:category/>
  <cp:version/>
  <cp:contentType/>
  <cp:contentStatus/>
</cp:coreProperties>
</file>