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RK-05-2007-57, př. 2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<sst xmlns="http://schemas.openxmlformats.org/spreadsheetml/2006/main" count="72" uniqueCount="45">
  <si>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Název</t>
  </si>
  <si>
    <t>Střední škola stavební Jihlava DM</t>
  </si>
  <si>
    <t>Střední škola Pelhřimov DM</t>
  </si>
  <si>
    <t>2006/7</t>
  </si>
  <si>
    <t xml:space="preserve">Počet lůžek </t>
  </si>
  <si>
    <t>celkem</t>
  </si>
  <si>
    <t>1+2 lůžkové</t>
  </si>
  <si>
    <t>3-4 lůžkové</t>
  </si>
  <si>
    <t>5 a vícelůžkové</t>
  </si>
  <si>
    <t>celkem Jihlava</t>
  </si>
  <si>
    <t>Celkem Pelhřimov</t>
  </si>
  <si>
    <t>Domov mládeže a ŠJ Pelhřimov DM</t>
  </si>
  <si>
    <t>Domov mládeže a ŠJ Jihlava DM</t>
  </si>
  <si>
    <t>Počet pokojů</t>
  </si>
  <si>
    <t>vychovatelů</t>
  </si>
  <si>
    <t>Ubytovaných</t>
  </si>
  <si>
    <t>Počet</t>
  </si>
  <si>
    <t>Počet neped.</t>
  </si>
  <si>
    <t>pracovníků</t>
  </si>
  <si>
    <t>Mzdy vychovatelů</t>
  </si>
  <si>
    <t>Mzdy ostatních</t>
  </si>
  <si>
    <t>na ubytovaného</t>
  </si>
  <si>
    <t>Přímé výdaje</t>
  </si>
  <si>
    <t xml:space="preserve">Celkové náklady </t>
  </si>
  <si>
    <t>2005/6</t>
  </si>
  <si>
    <t>Vychovatelů</t>
  </si>
  <si>
    <t>Přímé výdaje celkem</t>
  </si>
  <si>
    <t>Provozní náklady na</t>
  </si>
  <si>
    <t>Z toho</t>
  </si>
  <si>
    <t>Z přímých výdajů na Hl. činnost</t>
  </si>
  <si>
    <t>Výdaje na HL. Č</t>
  </si>
  <si>
    <t>z toho mzdy+odvody</t>
  </si>
  <si>
    <t>Úpravy sítě škol a školských zařízení</t>
  </si>
  <si>
    <t>HL.Č (Kč)</t>
  </si>
  <si>
    <t>(Kč)</t>
  </si>
  <si>
    <t>HL.Č celkem (Kč)</t>
  </si>
  <si>
    <t>ubytovaného (Kč)</t>
  </si>
  <si>
    <t>Výnosy doplňková</t>
  </si>
  <si>
    <t>činnost (Kč)</t>
  </si>
  <si>
    <t>Výdaje doplňková činnost (Kč)</t>
  </si>
  <si>
    <t>Mzdové náklady na</t>
  </si>
  <si>
    <t>na ubytovaného (Kč)</t>
  </si>
  <si>
    <t>Provozní náklady</t>
  </si>
  <si>
    <t xml:space="preserve">                 počet stran: 1</t>
  </si>
  <si>
    <t xml:space="preserve">                 RK-05-2007-57,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</si>
</sst>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6" xfId="0" applyNumberFormat="1" applyBorder="1" applyAlignment="1">
      <alignment horizontal="center"/>
    </xf>
    <xf numFmtId="167" fontId="0" fillId="0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167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lef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30.25390625" style="0" customWidth="1"/>
    <col min="2" max="2" width="16.625" style="0" customWidth="1"/>
    <col min="3" max="3" width="14.00390625" style="0" customWidth="1"/>
    <col min="4" max="4" width="17.25390625" style="0" customWidth="1"/>
    <col min="5" max="5" width="16.875" style="0" customWidth="1"/>
    <col min="6" max="6" width="18.375" style="0" customWidth="1"/>
    <col min="7" max="7" width="17.00390625" style="0" customWidth="1"/>
  </cols>
  <sheetData>
    <row r="1" spans="6:7" ht="12.75">
      <c r="F1" s="33" t="s">
        <v>44</v>
      </c>
      <c r="G1" s="33"/>
    </row>
    <row r="2" spans="6:7" ht="12.75">
      <c r="F2" s="33" t="s">
        <v>43</v>
      </c>
      <c r="G2" s="33"/>
    </row>
    <row r="3" ht="12.75">
      <c r="G3" s="26"/>
    </row>
    <row r="4" spans="1:7" ht="15">
      <c r="A4" s="27" t="s">
        <v>32</v>
      </c>
      <c r="G4" s="26"/>
    </row>
    <row r="6" spans="1:7" ht="12.75">
      <c r="A6" s="34" t="s">
        <v>0</v>
      </c>
      <c r="B6" s="2" t="s">
        <v>4</v>
      </c>
      <c r="C6" s="36" t="s">
        <v>13</v>
      </c>
      <c r="D6" s="37"/>
      <c r="E6" s="38"/>
      <c r="F6" s="6" t="s">
        <v>15</v>
      </c>
      <c r="G6" s="4" t="s">
        <v>15</v>
      </c>
    </row>
    <row r="7" spans="1:7" ht="12.75">
      <c r="A7" s="35"/>
      <c r="B7" s="2" t="s">
        <v>5</v>
      </c>
      <c r="C7" s="2" t="s">
        <v>6</v>
      </c>
      <c r="D7" s="2" t="s">
        <v>7</v>
      </c>
      <c r="E7" s="2" t="s">
        <v>8</v>
      </c>
      <c r="F7" s="7" t="s">
        <v>24</v>
      </c>
      <c r="G7" s="5" t="s">
        <v>3</v>
      </c>
    </row>
    <row r="8" spans="1:7" ht="12.75">
      <c r="A8" s="1" t="s">
        <v>12</v>
      </c>
      <c r="B8" s="23">
        <v>386</v>
      </c>
      <c r="C8" s="23">
        <v>0</v>
      </c>
      <c r="D8" s="23">
        <v>4</v>
      </c>
      <c r="E8" s="23">
        <v>74</v>
      </c>
      <c r="F8" s="24">
        <v>371</v>
      </c>
      <c r="G8" s="24">
        <v>305</v>
      </c>
    </row>
    <row r="9" spans="1:7" ht="12.75">
      <c r="A9" s="1" t="s">
        <v>1</v>
      </c>
      <c r="B9" s="23">
        <v>50</v>
      </c>
      <c r="C9" s="23">
        <v>7</v>
      </c>
      <c r="D9" s="23">
        <v>12</v>
      </c>
      <c r="E9" s="23">
        <v>0</v>
      </c>
      <c r="F9" s="23">
        <v>50</v>
      </c>
      <c r="G9" s="23">
        <v>45</v>
      </c>
    </row>
    <row r="10" spans="1:7" ht="12.75">
      <c r="A10" s="3" t="s">
        <v>9</v>
      </c>
      <c r="B10" s="25">
        <f aca="true" t="shared" si="0" ref="B10:G10">SUM(B8:B9)</f>
        <v>436</v>
      </c>
      <c r="C10" s="25">
        <f t="shared" si="0"/>
        <v>7</v>
      </c>
      <c r="D10" s="25">
        <f t="shared" si="0"/>
        <v>16</v>
      </c>
      <c r="E10" s="25">
        <f t="shared" si="0"/>
        <v>74</v>
      </c>
      <c r="F10" s="25">
        <f t="shared" si="0"/>
        <v>421</v>
      </c>
      <c r="G10" s="25">
        <f t="shared" si="0"/>
        <v>350</v>
      </c>
    </row>
    <row r="11" spans="1:7" ht="12.75">
      <c r="A11" s="1" t="s">
        <v>11</v>
      </c>
      <c r="B11" s="23">
        <v>210</v>
      </c>
      <c r="C11" s="23">
        <v>42</v>
      </c>
      <c r="D11" s="23">
        <v>42</v>
      </c>
      <c r="E11" s="23">
        <v>0</v>
      </c>
      <c r="F11" s="23">
        <v>92</v>
      </c>
      <c r="G11" s="23">
        <v>91</v>
      </c>
    </row>
    <row r="12" spans="1:7" ht="12.75">
      <c r="A12" s="1" t="s">
        <v>2</v>
      </c>
      <c r="B12" s="23">
        <v>74</v>
      </c>
      <c r="C12" s="23">
        <v>4</v>
      </c>
      <c r="D12" s="23">
        <v>20</v>
      </c>
      <c r="E12" s="23">
        <v>0</v>
      </c>
      <c r="F12" s="23">
        <v>74</v>
      </c>
      <c r="G12" s="23">
        <v>74</v>
      </c>
    </row>
    <row r="13" spans="1:7" ht="12.75">
      <c r="A13" s="3" t="s">
        <v>10</v>
      </c>
      <c r="B13" s="25">
        <f aca="true" t="shared" si="1" ref="B13:G13">SUM(B11:B12)</f>
        <v>284</v>
      </c>
      <c r="C13" s="25">
        <f t="shared" si="1"/>
        <v>46</v>
      </c>
      <c r="D13" s="25">
        <f t="shared" si="1"/>
        <v>62</v>
      </c>
      <c r="E13" s="25">
        <f t="shared" si="1"/>
        <v>0</v>
      </c>
      <c r="F13" s="25">
        <f t="shared" si="1"/>
        <v>166</v>
      </c>
      <c r="G13" s="25">
        <f t="shared" si="1"/>
        <v>165</v>
      </c>
    </row>
    <row r="14" spans="2:7" ht="7.5" customHeight="1">
      <c r="B14" s="11"/>
      <c r="C14" s="11"/>
      <c r="D14" s="11"/>
      <c r="E14" s="11"/>
      <c r="F14" s="11"/>
      <c r="G14" s="11"/>
    </row>
    <row r="15" spans="1:7" ht="12.75">
      <c r="A15" s="34" t="s">
        <v>0</v>
      </c>
      <c r="B15" s="12" t="s">
        <v>16</v>
      </c>
      <c r="C15" s="12" t="s">
        <v>17</v>
      </c>
      <c r="D15" s="12" t="s">
        <v>25</v>
      </c>
      <c r="E15" s="12" t="s">
        <v>40</v>
      </c>
      <c r="F15" s="12" t="s">
        <v>26</v>
      </c>
      <c r="G15" s="13" t="s">
        <v>27</v>
      </c>
    </row>
    <row r="16" spans="1:7" ht="12.75">
      <c r="A16" s="35"/>
      <c r="B16" s="14" t="s">
        <v>14</v>
      </c>
      <c r="C16" s="15" t="s">
        <v>18</v>
      </c>
      <c r="D16" s="15" t="s">
        <v>21</v>
      </c>
      <c r="E16" s="15" t="s">
        <v>36</v>
      </c>
      <c r="F16" s="15" t="s">
        <v>41</v>
      </c>
      <c r="G16" s="16" t="s">
        <v>36</v>
      </c>
    </row>
    <row r="17" spans="1:7" ht="12.75">
      <c r="A17" s="1" t="s">
        <v>12</v>
      </c>
      <c r="B17" s="29">
        <v>11</v>
      </c>
      <c r="C17" s="30">
        <v>9</v>
      </c>
      <c r="D17" s="21">
        <f aca="true" t="shared" si="2" ref="D17:D22">B17/G8</f>
        <v>0.036065573770491806</v>
      </c>
      <c r="E17" s="18">
        <f aca="true" t="shared" si="3" ref="E17:E22">(E27+F27)/G8</f>
        <v>11936.980327868852</v>
      </c>
      <c r="F17" s="18">
        <f aca="true" t="shared" si="4" ref="F17:F22">D27/G8</f>
        <v>16353.662295081967</v>
      </c>
      <c r="G17" s="8">
        <f aca="true" t="shared" si="5" ref="G17:G22">C27/G8</f>
        <v>10360.655737704918</v>
      </c>
    </row>
    <row r="18" spans="1:7" ht="12.75">
      <c r="A18" s="1" t="s">
        <v>1</v>
      </c>
      <c r="B18" s="30">
        <v>4.5</v>
      </c>
      <c r="C18" s="30">
        <v>1</v>
      </c>
      <c r="D18" s="21">
        <f t="shared" si="2"/>
        <v>0.1</v>
      </c>
      <c r="E18" s="18">
        <f t="shared" si="3"/>
        <v>24031.644444444446</v>
      </c>
      <c r="F18" s="18">
        <f t="shared" si="4"/>
        <v>33032.91111111111</v>
      </c>
      <c r="G18" s="8">
        <f t="shared" si="5"/>
        <v>17502.155555555557</v>
      </c>
    </row>
    <row r="19" spans="1:7" ht="12.75">
      <c r="A19" s="3" t="s">
        <v>9</v>
      </c>
      <c r="B19" s="31">
        <f>SUM(B17:B18)</f>
        <v>15.5</v>
      </c>
      <c r="C19" s="31">
        <f>SUM(C17:C18)</f>
        <v>10</v>
      </c>
      <c r="D19" s="22">
        <f t="shared" si="2"/>
        <v>0.04428571428571428</v>
      </c>
      <c r="E19" s="10">
        <f t="shared" si="3"/>
        <v>13492.00857142857</v>
      </c>
      <c r="F19" s="10">
        <f t="shared" si="4"/>
        <v>18498.137142857144</v>
      </c>
      <c r="G19" s="10">
        <f t="shared" si="5"/>
        <v>11278.84857142857</v>
      </c>
    </row>
    <row r="20" spans="1:7" ht="12.75">
      <c r="A20" s="1" t="s">
        <v>11</v>
      </c>
      <c r="B20" s="29">
        <v>5</v>
      </c>
      <c r="C20" s="30">
        <v>3</v>
      </c>
      <c r="D20" s="21">
        <f t="shared" si="2"/>
        <v>0.054945054945054944</v>
      </c>
      <c r="E20" s="18">
        <f t="shared" si="3"/>
        <v>19541.67032967033</v>
      </c>
      <c r="F20" s="18">
        <f t="shared" si="4"/>
        <v>27241.14285714286</v>
      </c>
      <c r="G20" s="8">
        <f t="shared" si="5"/>
        <v>18187.714285714286</v>
      </c>
    </row>
    <row r="21" spans="1:7" ht="12.75">
      <c r="A21" s="1" t="s">
        <v>2</v>
      </c>
      <c r="B21" s="30">
        <v>4.7</v>
      </c>
      <c r="C21" s="30">
        <v>1.8</v>
      </c>
      <c r="D21" s="21">
        <f t="shared" si="2"/>
        <v>0.06351351351351352</v>
      </c>
      <c r="E21" s="18">
        <v>18078</v>
      </c>
      <c r="F21" s="18">
        <v>25085</v>
      </c>
      <c r="G21" s="8">
        <v>10152</v>
      </c>
    </row>
    <row r="22" spans="1:7" s="32" customFormat="1" ht="12.75">
      <c r="A22" s="3" t="s">
        <v>10</v>
      </c>
      <c r="B22" s="31">
        <f>SUM(B20:B21)</f>
        <v>9.7</v>
      </c>
      <c r="C22" s="31">
        <f>SUM(C20:C21)</f>
        <v>4.8</v>
      </c>
      <c r="D22" s="22">
        <f t="shared" si="2"/>
        <v>0.058787878787878785</v>
      </c>
      <c r="E22" s="10">
        <f t="shared" si="3"/>
        <v>18885.40606060606</v>
      </c>
      <c r="F22" s="10">
        <f t="shared" si="4"/>
        <v>26274.206060606062</v>
      </c>
      <c r="G22" s="10">
        <f t="shared" si="5"/>
        <v>14584.133333333333</v>
      </c>
    </row>
    <row r="23" spans="2:7" ht="8.25" customHeight="1">
      <c r="B23" s="11"/>
      <c r="C23" s="11"/>
      <c r="D23" s="11"/>
      <c r="E23" s="11"/>
      <c r="F23" s="11"/>
      <c r="G23" s="11"/>
    </row>
    <row r="24" spans="1:7" ht="12.75">
      <c r="A24" s="34" t="s">
        <v>0</v>
      </c>
      <c r="B24" s="12" t="s">
        <v>30</v>
      </c>
      <c r="C24" s="39" t="s">
        <v>28</v>
      </c>
      <c r="D24" s="40"/>
      <c r="E24" s="39" t="s">
        <v>29</v>
      </c>
      <c r="F24" s="41"/>
      <c r="G24" s="12" t="s">
        <v>23</v>
      </c>
    </row>
    <row r="25" spans="1:7" ht="12.75">
      <c r="A25" s="42"/>
      <c r="B25" s="28" t="s">
        <v>5</v>
      </c>
      <c r="C25" s="19" t="s">
        <v>42</v>
      </c>
      <c r="D25" s="12" t="s">
        <v>22</v>
      </c>
      <c r="E25" s="12" t="s">
        <v>19</v>
      </c>
      <c r="F25" s="12" t="s">
        <v>20</v>
      </c>
      <c r="G25" s="28" t="s">
        <v>21</v>
      </c>
    </row>
    <row r="26" spans="1:7" ht="12.75">
      <c r="A26" s="35"/>
      <c r="B26" s="15" t="s">
        <v>34</v>
      </c>
      <c r="C26" s="20" t="s">
        <v>33</v>
      </c>
      <c r="D26" s="15" t="s">
        <v>35</v>
      </c>
      <c r="E26" s="15" t="s">
        <v>34</v>
      </c>
      <c r="F26" s="15" t="s">
        <v>33</v>
      </c>
      <c r="G26" s="15" t="s">
        <v>34</v>
      </c>
    </row>
    <row r="27" spans="1:7" ht="12.75">
      <c r="A27" s="1" t="s">
        <v>12</v>
      </c>
      <c r="B27" s="9">
        <f aca="true" t="shared" si="6" ref="B27:B32">C27+D27</f>
        <v>8147867</v>
      </c>
      <c r="C27" s="17">
        <v>3160000</v>
      </c>
      <c r="D27" s="9">
        <v>4987867</v>
      </c>
      <c r="E27" s="8">
        <v>2412194</v>
      </c>
      <c r="F27" s="8">
        <v>1228585</v>
      </c>
      <c r="G27" s="8">
        <f aca="true" t="shared" si="7" ref="G27:G32">B27/G8</f>
        <v>26714.318032786887</v>
      </c>
    </row>
    <row r="28" spans="1:7" ht="12.75">
      <c r="A28" s="1" t="s">
        <v>1</v>
      </c>
      <c r="B28" s="8">
        <f t="shared" si="6"/>
        <v>2274078</v>
      </c>
      <c r="C28" s="18">
        <v>787597</v>
      </c>
      <c r="D28" s="8">
        <v>1486481</v>
      </c>
      <c r="E28" s="8">
        <v>973007</v>
      </c>
      <c r="F28" s="8">
        <v>108417</v>
      </c>
      <c r="G28" s="8">
        <f t="shared" si="7"/>
        <v>50535.066666666666</v>
      </c>
    </row>
    <row r="29" spans="1:7" ht="12.75">
      <c r="A29" s="3" t="s">
        <v>9</v>
      </c>
      <c r="B29" s="10">
        <f t="shared" si="6"/>
        <v>10421945</v>
      </c>
      <c r="C29" s="10">
        <f>SUM(C27:C28)</f>
        <v>3947597</v>
      </c>
      <c r="D29" s="10">
        <f>SUM(D27:D28)</f>
        <v>6474348</v>
      </c>
      <c r="E29" s="10">
        <f>SUM(E27:E28)</f>
        <v>3385201</v>
      </c>
      <c r="F29" s="10">
        <f>SUM(F27:F28)</f>
        <v>1337002</v>
      </c>
      <c r="G29" s="10">
        <f t="shared" si="7"/>
        <v>29776.985714285714</v>
      </c>
    </row>
    <row r="30" spans="1:7" ht="12.75">
      <c r="A30" s="1" t="s">
        <v>11</v>
      </c>
      <c r="B30" s="8">
        <f t="shared" si="6"/>
        <v>4134026</v>
      </c>
      <c r="C30" s="17">
        <v>1655082</v>
      </c>
      <c r="D30" s="8">
        <v>2478944</v>
      </c>
      <c r="E30" s="8">
        <v>1263907</v>
      </c>
      <c r="F30" s="8">
        <v>514385</v>
      </c>
      <c r="G30" s="8">
        <f t="shared" si="7"/>
        <v>45428.857142857145</v>
      </c>
    </row>
    <row r="31" spans="1:7" ht="12.75">
      <c r="A31" s="1" t="s">
        <v>2</v>
      </c>
      <c r="B31" s="8">
        <f t="shared" si="6"/>
        <v>2607600</v>
      </c>
      <c r="C31" s="18">
        <v>751300</v>
      </c>
      <c r="D31" s="8">
        <v>1856300</v>
      </c>
      <c r="E31" s="8">
        <v>1131200</v>
      </c>
      <c r="F31" s="8">
        <v>206600</v>
      </c>
      <c r="G31" s="8">
        <f t="shared" si="7"/>
        <v>35237.83783783784</v>
      </c>
    </row>
    <row r="32" spans="1:7" ht="12.75">
      <c r="A32" s="3" t="s">
        <v>10</v>
      </c>
      <c r="B32" s="10">
        <f t="shared" si="6"/>
        <v>6741626</v>
      </c>
      <c r="C32" s="10">
        <f>SUM(C30:C31)</f>
        <v>2406382</v>
      </c>
      <c r="D32" s="10">
        <f>SUM(D30:D31)</f>
        <v>4335244</v>
      </c>
      <c r="E32" s="10">
        <f>SUM(E30:E31)</f>
        <v>2395107</v>
      </c>
      <c r="F32" s="10">
        <f>SUM(F30:F31)</f>
        <v>720985</v>
      </c>
      <c r="G32" s="10">
        <f t="shared" si="7"/>
        <v>40858.33939393939</v>
      </c>
    </row>
    <row r="33" spans="2:7" ht="12.75">
      <c r="B33" s="11"/>
      <c r="C33" s="11"/>
      <c r="D33" s="11"/>
      <c r="E33" s="11"/>
      <c r="F33" s="11"/>
      <c r="G33" s="11"/>
    </row>
    <row r="34" spans="1:7" ht="12.75">
      <c r="A34" s="34" t="s">
        <v>0</v>
      </c>
      <c r="B34" s="12" t="s">
        <v>37</v>
      </c>
      <c r="C34" s="39" t="s">
        <v>39</v>
      </c>
      <c r="D34" s="41"/>
      <c r="E34" s="11"/>
      <c r="F34" s="11"/>
      <c r="G34" s="11"/>
    </row>
    <row r="35" spans="1:7" ht="12.75">
      <c r="A35" s="35"/>
      <c r="B35" s="15" t="s">
        <v>38</v>
      </c>
      <c r="C35" s="15" t="s">
        <v>5</v>
      </c>
      <c r="D35" s="15" t="s">
        <v>31</v>
      </c>
      <c r="E35" s="11"/>
      <c r="F35" s="11"/>
      <c r="G35" s="11"/>
    </row>
    <row r="36" spans="1:7" ht="12.75">
      <c r="A36" s="1" t="s">
        <v>12</v>
      </c>
      <c r="B36" s="8">
        <v>0</v>
      </c>
      <c r="C36" s="8">
        <v>0</v>
      </c>
      <c r="D36" s="8">
        <v>0</v>
      </c>
      <c r="E36" s="11"/>
      <c r="F36" s="11"/>
      <c r="G36" s="11"/>
    </row>
    <row r="37" spans="1:7" ht="12.75">
      <c r="A37" s="1" t="s">
        <v>1</v>
      </c>
      <c r="B37" s="8">
        <v>147700</v>
      </c>
      <c r="C37" s="8">
        <v>59154</v>
      </c>
      <c r="D37" s="8">
        <v>0</v>
      </c>
      <c r="E37" s="11"/>
      <c r="F37" s="11"/>
      <c r="G37" s="11"/>
    </row>
    <row r="38" spans="1:7" ht="12.75">
      <c r="A38" s="1" t="s">
        <v>11</v>
      </c>
      <c r="B38" s="8">
        <v>2092705</v>
      </c>
      <c r="C38" s="8">
        <v>1861864</v>
      </c>
      <c r="D38" s="8">
        <v>999822</v>
      </c>
      <c r="E38" s="11"/>
      <c r="F38" s="11"/>
      <c r="G38" s="11"/>
    </row>
    <row r="39" spans="1:7" ht="12.75">
      <c r="A39" s="1" t="s">
        <v>2</v>
      </c>
      <c r="B39" s="8">
        <v>0</v>
      </c>
      <c r="C39" s="8">
        <v>0</v>
      </c>
      <c r="D39" s="8">
        <v>0</v>
      </c>
      <c r="E39" s="11"/>
      <c r="F39" s="11"/>
      <c r="G39" s="11"/>
    </row>
  </sheetData>
  <mergeCells count="10">
    <mergeCell ref="A15:A16"/>
    <mergeCell ref="A34:A35"/>
    <mergeCell ref="C24:D24"/>
    <mergeCell ref="E24:F24"/>
    <mergeCell ref="C34:D34"/>
    <mergeCell ref="A24:A26"/>
    <mergeCell ref="F1:G1"/>
    <mergeCell ref="F2:G2"/>
    <mergeCell ref="A6:A7"/>
    <mergeCell ref="C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zenisek</dc:creator>
  <cp:keywords/>
  <dc:description/>
  <cp:lastModifiedBy>chrastova</cp:lastModifiedBy>
  <cp:lastPrinted>2007-01-10T10:49:00Z</cp:lastPrinted>
  <dcterms:created xsi:type="dcterms:W3CDTF">2007-01-04T12:05:43Z</dcterms:created>
  <dcterms:modified xsi:type="dcterms:W3CDTF">2007-01-25T10:12:42Z</dcterms:modified>
  <cp:category/>
  <cp:version/>
  <cp:contentType/>
  <cp:contentStatus/>
</cp:coreProperties>
</file>