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K-03-2007-40, př.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<sst xmlns="http://schemas.openxmlformats.org/spreadsheetml/2006/main" count="24" uniqueCount="24">
  <si>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Přehled úspěšnosti krajů v dotačním řízení MPSV v programu podpory A (regionální a místní úroveň)</t>
  </si>
  <si>
    <t>Kraj</t>
  </si>
  <si>
    <t>výše přidělené dotace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</si>
  <si>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</si>
  <si>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</si>
  <si>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</si>
  <si>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</si>
  <si>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</si>
  <si>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</si>
  <si>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</si>
  <si>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</si>
  <si>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</si>
  <si>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Praha</t>
  </si>
  <si>
    <t>Středočeský</t>
  </si>
  <si>
    <t>Ústecký</t>
  </si>
  <si>
    <t>Vysočina</t>
  </si>
  <si>
    <t>Zlínský</t>
  </si>
  <si>
    <t>Celkem</t>
  </si>
  <si>
    <t>Úspěšnost v %</t>
  </si>
  <si>
    <t>požadavky</t>
  </si>
  <si>
    <t>Poznámka: Výši požadavků známe pouze orientačně z tabulek MPSV před zpracováním žádostí krajskými úřady a předložením souhrnných požadavků.</t>
  </si>
  <si>
    <t>Počet stran: 1</t>
  </si>
  <si>
    <t>Podíly jednotlivých krajů na celkovém transferu ze státního rozpočtu</t>
  </si>
  <si>
    <t>RK-03-2007-40,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</si>
</sst>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2" borderId="1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0" fontId="0" fillId="2" borderId="14" xfId="0" applyFill="1" applyBorder="1" applyAlignment="1">
      <alignment wrapText="1"/>
    </xf>
    <xf numFmtId="10" fontId="0" fillId="0" borderId="15" xfId="19" applyNumberFormat="1" applyBorder="1" applyAlignment="1">
      <alignment/>
    </xf>
    <xf numFmtId="10" fontId="0" fillId="0" borderId="16" xfId="19" applyNumberFormat="1" applyBorder="1" applyAlignment="1">
      <alignment/>
    </xf>
    <xf numFmtId="10" fontId="0" fillId="0" borderId="17" xfId="19" applyNumberFormat="1" applyBorder="1" applyAlignment="1">
      <alignment/>
    </xf>
    <xf numFmtId="10" fontId="0" fillId="2" borderId="16" xfId="19" applyNumberForma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Alignment="1">
      <alignment wrapText="1"/>
    </xf>
    <xf numFmtId="3" fontId="1" fillId="2" borderId="20" xfId="0" applyNumberFormat="1" applyFont="1" applyFill="1" applyBorder="1" applyAlignment="1">
      <alignment/>
    </xf>
    <xf numFmtId="0" fontId="1" fillId="2" borderId="21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23.25390625" style="0" customWidth="1"/>
    <col min="2" max="2" width="12.75390625" style="0" bestFit="1" customWidth="1"/>
    <col min="4" max="4" width="11.125" style="0" bestFit="1" customWidth="1"/>
    <col min="5" max="5" width="14.625" style="0" customWidth="1"/>
    <col min="6" max="6" width="18.875" style="0" customWidth="1"/>
    <col min="7" max="7" width="26.125" style="0" customWidth="1"/>
  </cols>
  <sheetData>
    <row r="1" spans="7:8" ht="15">
      <c r="G1" s="24" t="s">
        <v>23</v>
      </c>
      <c r="H1" s="23"/>
    </row>
    <row r="2" spans="7:8" ht="15">
      <c r="G2" s="24" t="s">
        <v>21</v>
      </c>
      <c r="H2" s="23"/>
    </row>
    <row r="3" spans="1:7" ht="13.5" thickBot="1">
      <c r="A3" s="2" t="s">
        <v>0</v>
      </c>
      <c r="B3" s="2"/>
      <c r="C3" s="2"/>
      <c r="D3" s="2"/>
      <c r="E3" s="2"/>
      <c r="F3" s="2"/>
      <c r="G3" s="2"/>
    </row>
    <row r="4" spans="1:7" ht="48.75" customHeight="1" thickBot="1">
      <c r="A4" s="5" t="s">
        <v>1</v>
      </c>
      <c r="B4" s="25" t="s">
        <v>19</v>
      </c>
      <c r="C4" s="26"/>
      <c r="D4" s="3" t="s">
        <v>2</v>
      </c>
      <c r="E4" s="4"/>
      <c r="F4" s="11" t="s">
        <v>18</v>
      </c>
      <c r="G4" s="18" t="s">
        <v>22</v>
      </c>
    </row>
    <row r="5" spans="1:7" ht="15" thickTop="1">
      <c r="A5" s="6" t="s">
        <v>3</v>
      </c>
      <c r="B5" s="27">
        <v>775666</v>
      </c>
      <c r="C5" s="28"/>
      <c r="D5" s="27">
        <v>488625</v>
      </c>
      <c r="E5" s="28"/>
      <c r="F5" s="12">
        <f>+D5/B5*100</f>
        <v>62.994252680921946</v>
      </c>
      <c r="G5" s="19">
        <f>+D5/$D$19</f>
        <v>0.07438649127617153</v>
      </c>
    </row>
    <row r="6" spans="1:7" ht="14.25">
      <c r="A6" s="7" t="s">
        <v>4</v>
      </c>
      <c r="B6" s="29">
        <v>852689</v>
      </c>
      <c r="C6" s="30"/>
      <c r="D6" s="29">
        <v>586709</v>
      </c>
      <c r="E6" s="30"/>
      <c r="F6" s="13">
        <f aca="true" t="shared" si="0" ref="F6:F18">+D6/B6*100</f>
        <v>68.80691553426865</v>
      </c>
      <c r="G6" s="20">
        <f aca="true" t="shared" si="1" ref="G6:G18">+D6/$D$19</f>
        <v>0.08931844238455118</v>
      </c>
    </row>
    <row r="7" spans="1:7" ht="14.25">
      <c r="A7" s="7" t="s">
        <v>5</v>
      </c>
      <c r="B7" s="29">
        <v>320980</v>
      </c>
      <c r="C7" s="30"/>
      <c r="D7" s="29">
        <v>188653</v>
      </c>
      <c r="E7" s="30"/>
      <c r="F7" s="13">
        <f t="shared" si="0"/>
        <v>58.77406692005732</v>
      </c>
      <c r="G7" s="20">
        <f t="shared" si="1"/>
        <v>0.028719845973340673</v>
      </c>
    </row>
    <row r="8" spans="1:7" ht="14.25">
      <c r="A8" s="7" t="s">
        <v>6</v>
      </c>
      <c r="B8" s="29">
        <v>521127</v>
      </c>
      <c r="C8" s="30"/>
      <c r="D8" s="29">
        <v>368705</v>
      </c>
      <c r="E8" s="30"/>
      <c r="F8" s="13">
        <f t="shared" si="0"/>
        <v>70.75146749256899</v>
      </c>
      <c r="G8" s="20">
        <f t="shared" si="1"/>
        <v>0.05613030701658905</v>
      </c>
    </row>
    <row r="9" spans="1:7" ht="14.25">
      <c r="A9" s="7" t="s">
        <v>7</v>
      </c>
      <c r="B9" s="29">
        <v>439132</v>
      </c>
      <c r="C9" s="30"/>
      <c r="D9" s="29">
        <v>301856</v>
      </c>
      <c r="E9" s="30"/>
      <c r="F9" s="13">
        <f t="shared" si="0"/>
        <v>68.73924013736189</v>
      </c>
      <c r="G9" s="20">
        <f t="shared" si="1"/>
        <v>0.04595345860457412</v>
      </c>
    </row>
    <row r="10" spans="1:7" ht="14.25">
      <c r="A10" s="7" t="s">
        <v>8</v>
      </c>
      <c r="B10" s="29">
        <v>1148434</v>
      </c>
      <c r="C10" s="30"/>
      <c r="D10" s="29">
        <v>773406</v>
      </c>
      <c r="E10" s="30"/>
      <c r="F10" s="13">
        <f t="shared" si="0"/>
        <v>67.34440115844707</v>
      </c>
      <c r="G10" s="20">
        <f t="shared" si="1"/>
        <v>0.11774051403824756</v>
      </c>
    </row>
    <row r="11" spans="1:7" ht="14.25">
      <c r="A11" s="7" t="s">
        <v>9</v>
      </c>
      <c r="B11" s="29">
        <v>803875</v>
      </c>
      <c r="C11" s="30"/>
      <c r="D11" s="29">
        <v>543394</v>
      </c>
      <c r="E11" s="30"/>
      <c r="F11" s="13">
        <f t="shared" si="0"/>
        <v>67.59682786502876</v>
      </c>
      <c r="G11" s="20">
        <f t="shared" si="1"/>
        <v>0.0827243244625714</v>
      </c>
    </row>
    <row r="12" spans="1:7" ht="14.25">
      <c r="A12" s="7" t="s">
        <v>10</v>
      </c>
      <c r="B12" s="29">
        <v>617465</v>
      </c>
      <c r="C12" s="30"/>
      <c r="D12" s="29">
        <v>354587</v>
      </c>
      <c r="E12" s="30"/>
      <c r="F12" s="13">
        <f t="shared" si="0"/>
        <v>57.42625088061671</v>
      </c>
      <c r="G12" s="20">
        <f t="shared" si="1"/>
        <v>0.05398103408983133</v>
      </c>
    </row>
    <row r="13" spans="1:7" ht="14.25">
      <c r="A13" s="7" t="s">
        <v>11</v>
      </c>
      <c r="B13" s="29">
        <v>413817</v>
      </c>
      <c r="C13" s="30"/>
      <c r="D13" s="29">
        <v>303380</v>
      </c>
      <c r="E13" s="30"/>
      <c r="F13" s="13">
        <f t="shared" si="0"/>
        <v>73.31259953071043</v>
      </c>
      <c r="G13" s="20">
        <f t="shared" si="1"/>
        <v>0.046185466816812314</v>
      </c>
    </row>
    <row r="14" spans="1:7" ht="14.25">
      <c r="A14" s="7" t="s">
        <v>12</v>
      </c>
      <c r="B14" s="29">
        <v>620366</v>
      </c>
      <c r="C14" s="30"/>
      <c r="D14" s="29">
        <v>475455</v>
      </c>
      <c r="E14" s="30"/>
      <c r="F14" s="13">
        <f t="shared" si="0"/>
        <v>76.64104738170693</v>
      </c>
      <c r="G14" s="20">
        <f t="shared" si="1"/>
        <v>0.07238153841844386</v>
      </c>
    </row>
    <row r="15" spans="1:7" ht="14.25">
      <c r="A15" s="7" t="s">
        <v>13</v>
      </c>
      <c r="B15" s="29">
        <v>1165325</v>
      </c>
      <c r="C15" s="30"/>
      <c r="D15" s="29">
        <v>721882</v>
      </c>
      <c r="E15" s="30"/>
      <c r="F15" s="13">
        <f t="shared" si="0"/>
        <v>61.9468388646944</v>
      </c>
      <c r="G15" s="20">
        <f t="shared" si="1"/>
        <v>0.10989668783919213</v>
      </c>
    </row>
    <row r="16" spans="1:7" ht="14.25">
      <c r="A16" s="7" t="s">
        <v>14</v>
      </c>
      <c r="B16" s="29">
        <v>817464</v>
      </c>
      <c r="C16" s="30"/>
      <c r="D16" s="29">
        <v>604118</v>
      </c>
      <c r="E16" s="30"/>
      <c r="F16" s="13">
        <f t="shared" si="0"/>
        <v>73.90148067682492</v>
      </c>
      <c r="G16" s="20">
        <f t="shared" si="1"/>
        <v>0.09196872517120121</v>
      </c>
    </row>
    <row r="17" spans="1:7" ht="14.25">
      <c r="A17" s="8" t="s">
        <v>15</v>
      </c>
      <c r="B17" s="36">
        <v>469102</v>
      </c>
      <c r="C17" s="37"/>
      <c r="D17" s="36">
        <v>345315</v>
      </c>
      <c r="E17" s="37"/>
      <c r="F17" s="14">
        <f t="shared" si="0"/>
        <v>73.6119223537738</v>
      </c>
      <c r="G17" s="22">
        <f t="shared" si="1"/>
        <v>0.05256949856235594</v>
      </c>
    </row>
    <row r="18" spans="1:7" ht="15" thickBot="1">
      <c r="A18" s="9" t="s">
        <v>16</v>
      </c>
      <c r="B18" s="31">
        <v>686104</v>
      </c>
      <c r="C18" s="32"/>
      <c r="D18" s="31">
        <v>512648</v>
      </c>
      <c r="E18" s="32"/>
      <c r="F18" s="15">
        <f t="shared" si="0"/>
        <v>74.71870153795926</v>
      </c>
      <c r="G18" s="21">
        <f t="shared" si="1"/>
        <v>0.07804366534611774</v>
      </c>
    </row>
    <row r="19" spans="1:7" ht="15.75" thickBot="1">
      <c r="A19" s="10" t="s">
        <v>17</v>
      </c>
      <c r="B19" s="33">
        <f>+B5+B6+B7+B8+B9+B10+B11+B12+B13+B14+B15+B16+B17+B18</f>
        <v>9651546</v>
      </c>
      <c r="C19" s="34"/>
      <c r="D19" s="33">
        <f>+D5+D6+D7+D8+D9+D10+D11+D12+D13+D14+D15+D16+D17+D18</f>
        <v>6568733</v>
      </c>
      <c r="E19" s="34"/>
      <c r="F19" s="16"/>
      <c r="G19" s="17">
        <f>SUM(G5:G18)</f>
        <v>1.0000000000000002</v>
      </c>
    </row>
    <row r="21" spans="1:7" ht="33.75" customHeight="1">
      <c r="A21" s="35" t="s">
        <v>20</v>
      </c>
      <c r="B21" s="35"/>
      <c r="C21" s="35"/>
      <c r="D21" s="35"/>
      <c r="E21" s="35"/>
      <c r="F21" s="35"/>
      <c r="G21" s="1"/>
    </row>
  </sheetData>
  <mergeCells count="32">
    <mergeCell ref="B19:C19"/>
    <mergeCell ref="D19:E19"/>
    <mergeCell ref="A21:F21"/>
    <mergeCell ref="B15:C15"/>
    <mergeCell ref="B16:C16"/>
    <mergeCell ref="B17:C17"/>
    <mergeCell ref="B18:C18"/>
    <mergeCell ref="D15:E15"/>
    <mergeCell ref="D16:E16"/>
    <mergeCell ref="D17:E17"/>
    <mergeCell ref="B11:C11"/>
    <mergeCell ref="B12:C12"/>
    <mergeCell ref="B13:C13"/>
    <mergeCell ref="B14:C14"/>
    <mergeCell ref="B7:C7"/>
    <mergeCell ref="B8:C8"/>
    <mergeCell ref="B9:C9"/>
    <mergeCell ref="B10:C10"/>
    <mergeCell ref="D18:E18"/>
    <mergeCell ref="D11:E11"/>
    <mergeCell ref="D12:E12"/>
    <mergeCell ref="D13:E13"/>
    <mergeCell ref="D14:E14"/>
    <mergeCell ref="D7:E7"/>
    <mergeCell ref="D8:E8"/>
    <mergeCell ref="D9:E9"/>
    <mergeCell ref="D10:E10"/>
    <mergeCell ref="B4:C4"/>
    <mergeCell ref="B5:C5"/>
    <mergeCell ref="D5:E5"/>
    <mergeCell ref="D6:E6"/>
    <mergeCell ref="B6:C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2007-01-10T19:08:37Z</cp:lastPrinted>
  <dcterms:created xsi:type="dcterms:W3CDTF">2007-01-09T06:37:42Z</dcterms:created>
  <dcterms:modified xsi:type="dcterms:W3CDTF">2007-01-11T12:56:36Z</dcterms:modified>
  <cp:category/>
  <cp:version/>
  <cp:contentType/>
  <cp:contentStatus/>
</cp:coreProperties>
</file>