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225" activeTab="0"/>
  </bookViews>
  <sheets>
    <sheet name="RK-35-2006-23, př. 1" sheetId="1" r:id="rId1"/>
  </sheets>
  <definedNames>
    <definedName name="_xlnm.Print_Titles" localSheetId="0">'RK-35-2006-23, př. 1'!$6:$8</definedName>
    <definedName name="_xlnm.Print_Area" localSheetId="0">'RK-35-2006-23, př. 1'!$A$1:$E$118</definedName>
  </definedNames>
  <calcPr fullCalcOnLoad="1"/>
</workbook>
</file>

<file path=xl/sharedStrings.xml><?xml version="1.0" encoding="utf-8"?>
<sst xmlns="http://schemas.openxmlformats.org/spreadsheetml/2006/main" count="119" uniqueCount="119">
  <si>
    <t>§ 3114 celkem:</t>
  </si>
  <si>
    <t>Školství celkem:</t>
  </si>
  <si>
    <t>§ 3116 celkem:</t>
  </si>
  <si>
    <t>§ 3121 celkem:</t>
  </si>
  <si>
    <t>§ 3122 celkem:</t>
  </si>
  <si>
    <t>§ 3123 celkem:</t>
  </si>
  <si>
    <t>§ 3125 celkem:</t>
  </si>
  <si>
    <t>§ 3145 celkem:</t>
  </si>
  <si>
    <t>§ 3146 celkem:</t>
  </si>
  <si>
    <t>§ 3150 celkem:</t>
  </si>
  <si>
    <t>§ 3231 celkem:</t>
  </si>
  <si>
    <t>§ 3421 celkem:</t>
  </si>
  <si>
    <t>§ 4322 celkem:</t>
  </si>
  <si>
    <t>(školy a školská zařízení zřizované krajem)</t>
  </si>
  <si>
    <t>Škola, školské zařízení</t>
  </si>
  <si>
    <t>v tis. Kč</t>
  </si>
  <si>
    <t>počet stran: 6</t>
  </si>
  <si>
    <t>Česká zemědělská akademie v Humpolci, střední škola</t>
  </si>
  <si>
    <t>Upravený rozpočet přímých NIV k 30. 9. 2006</t>
  </si>
  <si>
    <t>Základní škola Ledeč nad Sázavou, Habrecká 378</t>
  </si>
  <si>
    <t>Základní škola, Speciálně pedagogické centrum a Školní družina, U Trojice 2104, Havlíčkův Brod</t>
  </si>
  <si>
    <t>Základní škola a Mateřská škola při zdravotnických zařízeních Havlíčkův Brod</t>
  </si>
  <si>
    <t>Základní škola Moravské Budějovice, Dobrovského 11</t>
  </si>
  <si>
    <t>Základní škola Třebíč, Cyrilometodějská 22</t>
  </si>
  <si>
    <t>Základní škola Chotěboř, Hradební 529</t>
  </si>
  <si>
    <t>Základní škola Třebíč, 9. května 3</t>
  </si>
  <si>
    <t>Základní škola Pacov, Španovského 319</t>
  </si>
  <si>
    <t>Základní škola Kamenice nad Lipou, Pelhřimovská 491</t>
  </si>
  <si>
    <t>Základní škola Pelhřimov, Komenského 1326</t>
  </si>
  <si>
    <t>Základní škola Humpolec, Husova 391</t>
  </si>
  <si>
    <t>Základní škola při dětské psychiatrické léčebně Velká Bíteš</t>
  </si>
  <si>
    <t>Základní škola Bystřice nad Pernštejnem, Masarykovo náměstí 60</t>
  </si>
  <si>
    <t>Základní škola Nové Město na Moravě, Malá 154</t>
  </si>
  <si>
    <t>Základní škola a Praktická škola Velké Meziříčí</t>
  </si>
  <si>
    <t>Základní škola speciální a Praktická škola Černovice</t>
  </si>
  <si>
    <t>Střední škola řemesel a služeb Moravské Budějovice</t>
  </si>
  <si>
    <t>Střední škola řemesel Třebíč</t>
  </si>
  <si>
    <t>Gymnázium Pelhřimov</t>
  </si>
  <si>
    <t>Střední škola Pelhřimov</t>
  </si>
  <si>
    <t xml:space="preserve">Odborné učiliště a Praktická škola, Černovice, Mariánské náměstí 72 </t>
  </si>
  <si>
    <t>Akademie - Vyšší odborná škola, Gymnázium a Střední odborná škola uměleckoprůmyslová Světlá nad Sázavou</t>
  </si>
  <si>
    <t>Gymnázium dr. A. Hrdličky, Humpolec, Komenského 147</t>
  </si>
  <si>
    <t xml:space="preserve">Obchodní akademie, Pelhřimov, Jirsíkova 875 </t>
  </si>
  <si>
    <t>Gymnázium Třebíč</t>
  </si>
  <si>
    <t>Střední škola stavební Třebíč</t>
  </si>
  <si>
    <t>Obchodní akademie Dr. Albína Bráfa a Jazyková škola s právem státní jazykové zkoušky Třebíč</t>
  </si>
  <si>
    <t>Vyšší odborná škola a Střední škola veterinární, zemědělská a zdravotnická Třebíč</t>
  </si>
  <si>
    <t>Gymnázium Pacov</t>
  </si>
  <si>
    <t xml:space="preserve">Gymnázium a Střední odborná škola, Moravské Budějovice, Tyršova 365 </t>
  </si>
  <si>
    <t>Havlíčkovo gymnázium, Havlíčkův Brod, Štáflova 2063</t>
  </si>
  <si>
    <t>Gymnázium Chotěboř</t>
  </si>
  <si>
    <t>Vyšší odborná škola a Obchodní akademie Chotěboř</t>
  </si>
  <si>
    <t xml:space="preserve">Střední průmyslová škola stavební akademika Stanislava Bechyně, Havlíčkův Brod, Jihlavská 628 </t>
  </si>
  <si>
    <t>Gymnázium Bystřice nad Pernštejnem</t>
  </si>
  <si>
    <t>Gymnázium Vincence Makovského se sportovními třídami Nové Město na Moravě</t>
  </si>
  <si>
    <t>Gymnázium Velké Meziříčí</t>
  </si>
  <si>
    <t>Gymnázium Žďár nad Sázavou</t>
  </si>
  <si>
    <t>Hotelová škola Světlá a Obchodní akademie Velké Meziříčí</t>
  </si>
  <si>
    <t>Vyšší odborná škola a Střední odborná škola zemědělsko-technická Bystřice nad Pernštejnem</t>
  </si>
  <si>
    <t xml:space="preserve">Vyšší odborná škola a Střední průmyslová škola, Žďár nad Sázavou, Studentská 1 </t>
  </si>
  <si>
    <t>Střední škola Kamenice nad Lipou</t>
  </si>
  <si>
    <t>Obchodní akademie a Hotelová škola Havlíčkův Brod</t>
  </si>
  <si>
    <t>Střední škola technická Žďár nad Sázavou</t>
  </si>
  <si>
    <t>Střední škola řemesel a služeb Velké Meziříčí</t>
  </si>
  <si>
    <t>Střední škola stavební Jihlava</t>
  </si>
  <si>
    <t>Gymnázium Jihlava</t>
  </si>
  <si>
    <t xml:space="preserve">Gymnázium Otokara Březiny a Střední odborná škola Telč </t>
  </si>
  <si>
    <t>Střední uměleckoprůmyslová škola Jihlava - Helenín, Hálkova 42</t>
  </si>
  <si>
    <t>Střední průmyslová škola Jihlava</t>
  </si>
  <si>
    <t>Obchodní akademie a Jazyková škola s právem státní jazykové zkoušky Jihlava</t>
  </si>
  <si>
    <t>Střední škola obchodu a služeb Jihlava</t>
  </si>
  <si>
    <t>Střední škola automobilní Jihlava</t>
  </si>
  <si>
    <t>Praktická škola a Speciálně pedagogické centrum Žďár nad Sázavou</t>
  </si>
  <si>
    <t>Střední zdravotnická škola a Vyšší odborná škola zdravotnická Havlíčkův Brod</t>
  </si>
  <si>
    <t>Střední zdravotnická škola a Vyšší odborná škola zdravotnická Jihlava</t>
  </si>
  <si>
    <t>Střední zdravotnická škola a Vyšší odborná škola zdravotnická Žďár nad Sázavou</t>
  </si>
  <si>
    <t>Střední odborná škola a Střední odborné učiliště Třešť</t>
  </si>
  <si>
    <t>Hotelová škola Třebíč</t>
  </si>
  <si>
    <t>Střední odborná škola Nové Město na Moravě</t>
  </si>
  <si>
    <t>Střední průmyslová škola Třebíč</t>
  </si>
  <si>
    <t xml:space="preserve">Střední odborné učiliště technické, Chotěboř, Žižkova 1501 </t>
  </si>
  <si>
    <t>Gymnázium, Střední odborná škola a Vyšší odborná škola Ledeč nad Sázavou</t>
  </si>
  <si>
    <t>Střední škola technická Jihlava</t>
  </si>
  <si>
    <t xml:space="preserve">Základní umělecká škola, Ledeč nad Sázavou, Na Mizerově 82 </t>
  </si>
  <si>
    <t xml:space="preserve">Základní umělecká škola, Havlíčkův Brod, Smetanovo náměstí 31 </t>
  </si>
  <si>
    <t xml:space="preserve">Základní umělecká škola Kamenice nad Lipou, Pelhřimovská 127 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</si>
  <si>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</si>
  <si>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</si>
  <si>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>Základní umělecká škola Jihlava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</si>
  <si>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</si>
  <si>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</si>
  <si>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</si>
  <si>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 xml:space="preserve">Dům dětí a mládeže, Světlá nad Sázavou, Jelenova 102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</si>
  <si>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</si>
  <si>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</si>
  <si>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</si>
  <si>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</si>
  <si>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</si>
  <si>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</si>
  <si>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</si>
  <si>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</si>
  <si>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</si>
  <si>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</si>
  <si>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</si>
  <si>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</si>
  <si>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</si>
  <si>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</si>
  <si>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</si>
  <si>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</si>
  <si>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</si>
  <si>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</si>
  <si>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 xml:space="preserve">Vyšší odborná škola, Jihlava, Tolstého 16 </t>
  </si>
  <si>
    <t>Domov mládeže a Školní jídelna Jihlava</t>
  </si>
  <si>
    <t>Domov mládeže a Školní jídelna Pelhřimov</t>
  </si>
  <si>
    <t>Základní umělecká škola Pacov, Španovského 319</t>
  </si>
  <si>
    <t>Úprava rozpočtu přímých NIV k 15. 11. 2006</t>
  </si>
  <si>
    <t>Upravený rozpočet přímých NIV k 15. 11. 2006</t>
  </si>
  <si>
    <t xml:space="preserve"> Dotace na přímé výdaje na vzdělávání - úprava rozpočtu k 15. 11. 2006</t>
  </si>
  <si>
    <t>RK-35-2006-23, př. 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</si>
</sst>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_ ;\-#,##0\ "/>
    <numFmt numFmtId="177" formatCode="#,##0.000"/>
    <numFmt numFmtId="178" formatCode="0.000"/>
    <numFmt numFmtId="179" formatCode="0.0"/>
    <numFmt numFmtId="180" formatCode="0.0000"/>
    <numFmt numFmtId="181" formatCode="#,##0.0000"/>
    <numFmt numFmtId="182" formatCode="#,##0.00000"/>
    <numFmt numFmtId="183" formatCode="0.00000"/>
    <numFmt numFmtId="184" formatCode="0.000000"/>
    <numFmt numFmtId="185" formatCode="0.0000000"/>
    <numFmt numFmtId="186" formatCode="0.00000000"/>
    <numFmt numFmtId="187" formatCode="#,##0.000000"/>
    <numFmt numFmtId="188" formatCode="#,##0.0000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E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3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4" xfId="0" applyFont="1" applyBorder="1" applyAlignment="1">
      <alignment wrapText="1"/>
    </xf>
    <xf numFmtId="0" fontId="4" fillId="0" borderId="4" xfId="0" applyFont="1" applyFill="1" applyBorder="1" applyAlignment="1">
      <alignment wrapText="1"/>
    </xf>
    <xf numFmtId="44" fontId="4" fillId="0" borderId="4" xfId="19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1" xfId="0" applyFont="1" applyFill="1" applyBorder="1" applyAlignment="1">
      <alignment/>
    </xf>
    <xf numFmtId="4" fontId="3" fillId="0" borderId="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="75" zoomScaleNormal="75" workbookViewId="0" topLeftCell="B1">
      <selection activeCell="E1" sqref="E1"/>
    </sheetView>
  </sheetViews>
  <sheetFormatPr defaultColWidth="9.00390625" defaultRowHeight="12.75"/>
  <cols>
    <col min="1" max="1" width="7.00390625" style="2" hidden="1" customWidth="1"/>
    <col min="2" max="2" width="104.75390625" style="2" customWidth="1"/>
    <col min="3" max="5" width="13.00390625" style="2" customWidth="1"/>
    <col min="6" max="16384" width="9.125" style="2" customWidth="1"/>
  </cols>
  <sheetData>
    <row r="1" spans="3:5" ht="15">
      <c r="C1" s="1"/>
      <c r="D1" s="1"/>
      <c r="E1" s="15" t="s">
        <v>118</v>
      </c>
    </row>
    <row r="2" spans="3:7" ht="15">
      <c r="C2" s="1"/>
      <c r="D2" s="1"/>
      <c r="E2" s="15" t="s">
        <v>16</v>
      </c>
      <c r="G2" s="1"/>
    </row>
    <row r="3" spans="2:7" ht="18">
      <c r="B3" s="39" t="s">
        <v>117</v>
      </c>
      <c r="C3" s="39"/>
      <c r="D3" s="39"/>
      <c r="E3" s="39"/>
      <c r="G3" s="1"/>
    </row>
    <row r="4" spans="2:5" ht="18">
      <c r="B4" s="39" t="s">
        <v>13</v>
      </c>
      <c r="C4" s="39"/>
      <c r="D4" s="39"/>
      <c r="E4" s="39"/>
    </row>
    <row r="5" spans="3:5" ht="13.5" customHeight="1" thickBot="1">
      <c r="C5" s="12"/>
      <c r="D5" s="12"/>
      <c r="E5" s="15" t="s">
        <v>15</v>
      </c>
    </row>
    <row r="6" spans="2:5" ht="20.25" customHeight="1">
      <c r="B6" s="36" t="s">
        <v>14</v>
      </c>
      <c r="C6" s="40" t="s">
        <v>18</v>
      </c>
      <c r="D6" s="40" t="s">
        <v>115</v>
      </c>
      <c r="E6" s="40" t="s">
        <v>116</v>
      </c>
    </row>
    <row r="7" spans="2:5" ht="18" customHeight="1">
      <c r="B7" s="37"/>
      <c r="C7" s="41"/>
      <c r="D7" s="41"/>
      <c r="E7" s="41"/>
    </row>
    <row r="8" spans="2:5" ht="38.25" customHeight="1" thickBot="1">
      <c r="B8" s="38"/>
      <c r="C8" s="42"/>
      <c r="D8" s="42"/>
      <c r="E8" s="42"/>
    </row>
    <row r="9" spans="2:5" ht="30" customHeight="1" thickBot="1">
      <c r="B9" s="33" t="s">
        <v>0</v>
      </c>
      <c r="C9" s="21">
        <v>77078.12</v>
      </c>
      <c r="D9" s="21">
        <f>SUM(D10:D24)</f>
        <v>-472.08</v>
      </c>
      <c r="E9" s="21">
        <f>SUM(E10:E24)</f>
        <v>76606.04000000001</v>
      </c>
    </row>
    <row r="10" spans="1:5" ht="30" customHeight="1">
      <c r="A10" s="2">
        <v>311032</v>
      </c>
      <c r="B10" s="3" t="s">
        <v>19</v>
      </c>
      <c r="C10" s="22">
        <v>3459.88</v>
      </c>
      <c r="D10" s="22">
        <v>-4</v>
      </c>
      <c r="E10" s="22">
        <f aca="true" t="shared" si="0" ref="E10:E24">C10+D10</f>
        <v>3455.88</v>
      </c>
    </row>
    <row r="11" spans="1:5" ht="30" customHeight="1">
      <c r="A11" s="2">
        <v>311030</v>
      </c>
      <c r="B11" s="4" t="s">
        <v>20</v>
      </c>
      <c r="C11" s="23">
        <v>8503</v>
      </c>
      <c r="D11" s="23">
        <v>13</v>
      </c>
      <c r="E11" s="23">
        <f t="shared" si="0"/>
        <v>8516</v>
      </c>
    </row>
    <row r="12" spans="1:5" ht="30" customHeight="1">
      <c r="A12" s="2">
        <v>311029</v>
      </c>
      <c r="B12" s="4" t="s">
        <v>21</v>
      </c>
      <c r="C12" s="23">
        <v>9012</v>
      </c>
      <c r="D12" s="23">
        <v>-371</v>
      </c>
      <c r="E12" s="23">
        <f t="shared" si="0"/>
        <v>8641</v>
      </c>
    </row>
    <row r="13" spans="1:5" ht="30" customHeight="1">
      <c r="A13" s="2">
        <v>311087</v>
      </c>
      <c r="B13" s="4" t="s">
        <v>28</v>
      </c>
      <c r="C13" s="23">
        <v>7051.44</v>
      </c>
      <c r="D13" s="23">
        <v>107</v>
      </c>
      <c r="E13" s="23">
        <f t="shared" si="0"/>
        <v>7158.44</v>
      </c>
    </row>
    <row r="14" spans="1:5" ht="30" customHeight="1">
      <c r="A14" s="2">
        <v>311088</v>
      </c>
      <c r="B14" s="4" t="s">
        <v>29</v>
      </c>
      <c r="C14" s="23">
        <v>3283.28</v>
      </c>
      <c r="D14" s="23">
        <v>31</v>
      </c>
      <c r="E14" s="23">
        <f t="shared" si="0"/>
        <v>3314.28</v>
      </c>
    </row>
    <row r="15" spans="1:5" ht="30" customHeight="1">
      <c r="A15" s="2">
        <v>311086</v>
      </c>
      <c r="B15" s="4" t="s">
        <v>27</v>
      </c>
      <c r="C15" s="23">
        <v>2640.04</v>
      </c>
      <c r="D15" s="23">
        <v>29.92</v>
      </c>
      <c r="E15" s="23">
        <f t="shared" si="0"/>
        <v>2669.96</v>
      </c>
    </row>
    <row r="16" spans="1:5" ht="30" customHeight="1">
      <c r="A16" s="2">
        <v>311085</v>
      </c>
      <c r="B16" s="4" t="s">
        <v>26</v>
      </c>
      <c r="C16" s="23">
        <v>2104.48</v>
      </c>
      <c r="D16" s="23">
        <v>-27</v>
      </c>
      <c r="E16" s="23">
        <f t="shared" si="0"/>
        <v>2077.48</v>
      </c>
    </row>
    <row r="17" spans="1:5" ht="30" customHeight="1">
      <c r="A17" s="2">
        <v>311082</v>
      </c>
      <c r="B17" s="4" t="s">
        <v>34</v>
      </c>
      <c r="C17" s="23">
        <v>5654.44</v>
      </c>
      <c r="D17" s="23">
        <v>8</v>
      </c>
      <c r="E17" s="23">
        <f t="shared" si="0"/>
        <v>5662.44</v>
      </c>
    </row>
    <row r="18" spans="1:5" ht="30" customHeight="1">
      <c r="A18" s="2">
        <v>311059</v>
      </c>
      <c r="B18" s="4" t="s">
        <v>22</v>
      </c>
      <c r="C18" s="23">
        <v>8619.52</v>
      </c>
      <c r="D18" s="23">
        <v>9</v>
      </c>
      <c r="E18" s="23">
        <f t="shared" si="0"/>
        <v>8628.52</v>
      </c>
    </row>
    <row r="19" spans="1:5" ht="30" customHeight="1">
      <c r="A19" s="2">
        <v>311058</v>
      </c>
      <c r="B19" s="4" t="s">
        <v>23</v>
      </c>
      <c r="C19" s="23">
        <v>8609.68</v>
      </c>
      <c r="D19" s="23">
        <v>-50</v>
      </c>
      <c r="E19" s="23">
        <f t="shared" si="0"/>
        <v>8559.68</v>
      </c>
    </row>
    <row r="20" spans="1:5" ht="30" customHeight="1">
      <c r="A20" s="2">
        <v>311116</v>
      </c>
      <c r="B20" s="4" t="s">
        <v>33</v>
      </c>
      <c r="C20" s="23">
        <v>6046</v>
      </c>
      <c r="D20" s="23">
        <v>9</v>
      </c>
      <c r="E20" s="23">
        <f t="shared" si="0"/>
        <v>6055</v>
      </c>
    </row>
    <row r="21" spans="1:5" ht="30" customHeight="1">
      <c r="A21" s="2">
        <v>311114</v>
      </c>
      <c r="B21" s="4" t="s">
        <v>31</v>
      </c>
      <c r="C21" s="23">
        <v>4097.12</v>
      </c>
      <c r="D21" s="23">
        <v>79</v>
      </c>
      <c r="E21" s="23">
        <f t="shared" si="0"/>
        <v>4176.12</v>
      </c>
    </row>
    <row r="22" spans="1:5" ht="30" customHeight="1">
      <c r="A22" s="2">
        <v>311111</v>
      </c>
      <c r="B22" s="4" t="s">
        <v>72</v>
      </c>
      <c r="C22" s="23">
        <v>2345</v>
      </c>
      <c r="D22" s="23">
        <v>1</v>
      </c>
      <c r="E22" s="23">
        <f t="shared" si="0"/>
        <v>2346</v>
      </c>
    </row>
    <row r="23" spans="1:5" ht="30" customHeight="1">
      <c r="A23" s="2">
        <v>311113</v>
      </c>
      <c r="B23" s="4" t="s">
        <v>30</v>
      </c>
      <c r="C23" s="23">
        <v>2606</v>
      </c>
      <c r="D23" s="23">
        <v>-106</v>
      </c>
      <c r="E23" s="23">
        <f t="shared" si="0"/>
        <v>2500</v>
      </c>
    </row>
    <row r="24" spans="1:5" ht="30" customHeight="1">
      <c r="A24" s="2">
        <v>311112</v>
      </c>
      <c r="B24" s="4" t="s">
        <v>32</v>
      </c>
      <c r="C24" s="23">
        <v>3046.24</v>
      </c>
      <c r="D24" s="23">
        <v>-201</v>
      </c>
      <c r="E24" s="23">
        <f t="shared" si="0"/>
        <v>2845.24</v>
      </c>
    </row>
    <row r="25" spans="2:5" ht="30" customHeight="1" thickBot="1">
      <c r="B25" s="33" t="s">
        <v>2</v>
      </c>
      <c r="C25" s="21">
        <v>14732.96</v>
      </c>
      <c r="D25" s="21">
        <f>SUM(D26:D27)</f>
        <v>497</v>
      </c>
      <c r="E25" s="21">
        <f>SUM(E26:E27)</f>
        <v>15229.96</v>
      </c>
    </row>
    <row r="26" spans="1:5" ht="30" customHeight="1">
      <c r="A26" s="2">
        <v>311031</v>
      </c>
      <c r="B26" s="4" t="s">
        <v>24</v>
      </c>
      <c r="C26" s="22">
        <v>6881.68</v>
      </c>
      <c r="D26" s="22">
        <v>293</v>
      </c>
      <c r="E26" s="22">
        <f>C26+D26</f>
        <v>7174.68</v>
      </c>
    </row>
    <row r="27" spans="1:5" ht="30" customHeight="1" thickBot="1">
      <c r="A27" s="2">
        <v>311060</v>
      </c>
      <c r="B27" s="19" t="s">
        <v>25</v>
      </c>
      <c r="C27" s="24">
        <v>7851.28</v>
      </c>
      <c r="D27" s="24">
        <v>204</v>
      </c>
      <c r="E27" s="24">
        <f>C27+D27</f>
        <v>8055.28</v>
      </c>
    </row>
    <row r="28" spans="2:5" ht="30" customHeight="1" thickBot="1">
      <c r="B28" s="33" t="s">
        <v>3</v>
      </c>
      <c r="C28" s="21">
        <v>235325</v>
      </c>
      <c r="D28" s="21">
        <f>SUM(D29:D42)</f>
        <v>2284.64</v>
      </c>
      <c r="E28" s="21">
        <f>SUM(E29:E42)</f>
        <v>237609.64</v>
      </c>
    </row>
    <row r="29" spans="1:5" ht="30" customHeight="1">
      <c r="A29" s="2">
        <v>312035</v>
      </c>
      <c r="B29" s="5" t="s">
        <v>49</v>
      </c>
      <c r="C29" s="22">
        <v>17971</v>
      </c>
      <c r="D29" s="22">
        <v>66</v>
      </c>
      <c r="E29" s="22">
        <f aca="true" t="shared" si="1" ref="E29:E42">C29+D29</f>
        <v>18037</v>
      </c>
    </row>
    <row r="30" spans="1:5" ht="30" customHeight="1">
      <c r="A30" s="2">
        <v>312033</v>
      </c>
      <c r="B30" s="6" t="s">
        <v>50</v>
      </c>
      <c r="C30" s="23">
        <v>11598</v>
      </c>
      <c r="D30" s="23">
        <v>191</v>
      </c>
      <c r="E30" s="23">
        <f t="shared" si="1"/>
        <v>11789</v>
      </c>
    </row>
    <row r="31" spans="1:5" ht="30" customHeight="1">
      <c r="A31" s="2">
        <v>312034</v>
      </c>
      <c r="B31" s="16" t="s">
        <v>81</v>
      </c>
      <c r="C31" s="23">
        <v>27306</v>
      </c>
      <c r="D31" s="23">
        <v>89</v>
      </c>
      <c r="E31" s="23">
        <f t="shared" si="1"/>
        <v>27395</v>
      </c>
    </row>
    <row r="32" spans="1:5" ht="30" customHeight="1">
      <c r="A32" s="2">
        <v>312003</v>
      </c>
      <c r="B32" s="6" t="s">
        <v>65</v>
      </c>
      <c r="C32" s="23">
        <v>27972</v>
      </c>
      <c r="D32" s="23">
        <v>239</v>
      </c>
      <c r="E32" s="23">
        <f t="shared" si="1"/>
        <v>28211</v>
      </c>
    </row>
    <row r="33" spans="1:5" ht="30" customHeight="1">
      <c r="A33" s="2">
        <v>312004</v>
      </c>
      <c r="B33" s="6" t="s">
        <v>66</v>
      </c>
      <c r="C33" s="23">
        <v>24007</v>
      </c>
      <c r="D33" s="23">
        <v>123</v>
      </c>
      <c r="E33" s="23">
        <f t="shared" si="1"/>
        <v>24130</v>
      </c>
    </row>
    <row r="34" spans="1:5" ht="30" customHeight="1">
      <c r="A34" s="2">
        <v>312089</v>
      </c>
      <c r="B34" s="6" t="s">
        <v>41</v>
      </c>
      <c r="C34" s="23">
        <v>11794</v>
      </c>
      <c r="D34" s="23">
        <v>48</v>
      </c>
      <c r="E34" s="23">
        <f t="shared" si="1"/>
        <v>11842</v>
      </c>
    </row>
    <row r="35" spans="1:5" ht="30" customHeight="1">
      <c r="A35" s="2">
        <v>312090</v>
      </c>
      <c r="B35" s="6" t="s">
        <v>47</v>
      </c>
      <c r="C35" s="23">
        <v>5491</v>
      </c>
      <c r="D35" s="23">
        <v>181</v>
      </c>
      <c r="E35" s="23">
        <f t="shared" si="1"/>
        <v>5672</v>
      </c>
    </row>
    <row r="36" spans="1:5" ht="30" customHeight="1">
      <c r="A36" s="2">
        <v>312091</v>
      </c>
      <c r="B36" s="6" t="s">
        <v>37</v>
      </c>
      <c r="C36" s="23">
        <v>16248</v>
      </c>
      <c r="D36" s="23">
        <v>198</v>
      </c>
      <c r="E36" s="23">
        <f t="shared" si="1"/>
        <v>16446</v>
      </c>
    </row>
    <row r="37" spans="1:5" ht="30" customHeight="1">
      <c r="A37" s="2">
        <v>312061</v>
      </c>
      <c r="B37" s="6" t="s">
        <v>48</v>
      </c>
      <c r="C37" s="23">
        <v>18836</v>
      </c>
      <c r="D37" s="23">
        <v>239.64</v>
      </c>
      <c r="E37" s="23">
        <f t="shared" si="1"/>
        <v>19075.64</v>
      </c>
    </row>
    <row r="38" spans="1:5" ht="30" customHeight="1">
      <c r="A38" s="2">
        <v>312062</v>
      </c>
      <c r="B38" s="6" t="s">
        <v>43</v>
      </c>
      <c r="C38" s="23">
        <v>19061</v>
      </c>
      <c r="D38" s="23">
        <v>441</v>
      </c>
      <c r="E38" s="23">
        <f t="shared" si="1"/>
        <v>19502</v>
      </c>
    </row>
    <row r="39" spans="1:5" ht="30" customHeight="1">
      <c r="A39" s="2">
        <v>312120</v>
      </c>
      <c r="B39" s="6" t="s">
        <v>53</v>
      </c>
      <c r="C39" s="23">
        <v>12157</v>
      </c>
      <c r="D39" s="23">
        <v>48</v>
      </c>
      <c r="E39" s="23">
        <f t="shared" si="1"/>
        <v>12205</v>
      </c>
    </row>
    <row r="40" spans="1:5" ht="30" customHeight="1">
      <c r="A40" s="2">
        <v>312117</v>
      </c>
      <c r="B40" s="16" t="s">
        <v>54</v>
      </c>
      <c r="C40" s="23">
        <v>14460</v>
      </c>
      <c r="D40" s="23">
        <v>181</v>
      </c>
      <c r="E40" s="23">
        <f t="shared" si="1"/>
        <v>14641</v>
      </c>
    </row>
    <row r="41" spans="1:5" ht="30" customHeight="1">
      <c r="A41" s="2">
        <v>312118</v>
      </c>
      <c r="B41" s="6" t="s">
        <v>55</v>
      </c>
      <c r="C41" s="23">
        <v>11838</v>
      </c>
      <c r="D41" s="23">
        <v>159</v>
      </c>
      <c r="E41" s="23">
        <f t="shared" si="1"/>
        <v>11997</v>
      </c>
    </row>
    <row r="42" spans="1:5" ht="30" customHeight="1">
      <c r="A42" s="2">
        <v>312119</v>
      </c>
      <c r="B42" s="6" t="s">
        <v>56</v>
      </c>
      <c r="C42" s="23">
        <v>16586</v>
      </c>
      <c r="D42" s="23">
        <v>81</v>
      </c>
      <c r="E42" s="23">
        <f t="shared" si="1"/>
        <v>16667</v>
      </c>
    </row>
    <row r="43" spans="2:5" ht="30" customHeight="1" thickBot="1">
      <c r="B43" s="33" t="s">
        <v>4</v>
      </c>
      <c r="C43" s="21">
        <v>390433</v>
      </c>
      <c r="D43" s="21">
        <f>SUM(D44:D60)</f>
        <v>1420</v>
      </c>
      <c r="E43" s="21">
        <f>SUM(E44:E60)</f>
        <v>391853</v>
      </c>
    </row>
    <row r="44" spans="1:5" ht="30" customHeight="1">
      <c r="A44" s="2">
        <v>315047</v>
      </c>
      <c r="B44" s="7" t="s">
        <v>51</v>
      </c>
      <c r="C44" s="22">
        <v>16240</v>
      </c>
      <c r="D44" s="22">
        <v>38</v>
      </c>
      <c r="E44" s="22">
        <f aca="true" t="shared" si="2" ref="E44:E60">C44+D44</f>
        <v>16278</v>
      </c>
    </row>
    <row r="45" spans="1:5" ht="30" customHeight="1">
      <c r="A45" s="2">
        <v>312040</v>
      </c>
      <c r="B45" s="8" t="s">
        <v>52</v>
      </c>
      <c r="C45" s="23">
        <v>12049</v>
      </c>
      <c r="D45" s="23">
        <v>70</v>
      </c>
      <c r="E45" s="23">
        <f t="shared" si="2"/>
        <v>12119</v>
      </c>
    </row>
    <row r="46" spans="1:5" ht="30" customHeight="1">
      <c r="A46" s="2">
        <v>312042</v>
      </c>
      <c r="B46" s="17" t="s">
        <v>73</v>
      </c>
      <c r="C46" s="23">
        <v>15939</v>
      </c>
      <c r="D46" s="23">
        <v>-33</v>
      </c>
      <c r="E46" s="23">
        <f t="shared" si="2"/>
        <v>15906</v>
      </c>
    </row>
    <row r="47" spans="1:5" ht="30" customHeight="1">
      <c r="A47" s="2">
        <v>312005</v>
      </c>
      <c r="B47" s="17" t="s">
        <v>69</v>
      </c>
      <c r="C47" s="23">
        <v>13460</v>
      </c>
      <c r="D47" s="23">
        <v>35</v>
      </c>
      <c r="E47" s="23">
        <f t="shared" si="2"/>
        <v>13495</v>
      </c>
    </row>
    <row r="48" spans="1:5" ht="30" customHeight="1">
      <c r="A48" s="2">
        <v>312006</v>
      </c>
      <c r="B48" s="8" t="s">
        <v>68</v>
      </c>
      <c r="C48" s="23">
        <v>21018</v>
      </c>
      <c r="D48" s="23">
        <v>260</v>
      </c>
      <c r="E48" s="23">
        <f t="shared" si="2"/>
        <v>21278</v>
      </c>
    </row>
    <row r="49" spans="1:5" ht="30" customHeight="1">
      <c r="A49" s="2">
        <v>312007</v>
      </c>
      <c r="B49" s="17" t="s">
        <v>67</v>
      </c>
      <c r="C49" s="23">
        <v>17463</v>
      </c>
      <c r="D49" s="23">
        <v>189</v>
      </c>
      <c r="E49" s="23">
        <f t="shared" si="2"/>
        <v>17652</v>
      </c>
    </row>
    <row r="50" spans="1:5" ht="30" customHeight="1">
      <c r="A50" s="2">
        <v>312010</v>
      </c>
      <c r="B50" s="17" t="s">
        <v>74</v>
      </c>
      <c r="C50" s="23">
        <v>13194</v>
      </c>
      <c r="D50" s="23">
        <v>-53</v>
      </c>
      <c r="E50" s="23">
        <f t="shared" si="2"/>
        <v>13141</v>
      </c>
    </row>
    <row r="51" spans="1:5" ht="30" customHeight="1">
      <c r="A51" s="2">
        <v>312092</v>
      </c>
      <c r="B51" s="8" t="s">
        <v>42</v>
      </c>
      <c r="C51" s="23">
        <v>12381</v>
      </c>
      <c r="D51" s="23">
        <v>96</v>
      </c>
      <c r="E51" s="23">
        <f t="shared" si="2"/>
        <v>12477</v>
      </c>
    </row>
    <row r="52" spans="1:5" ht="30" customHeight="1">
      <c r="A52" s="2">
        <v>312098</v>
      </c>
      <c r="B52" s="17" t="s">
        <v>17</v>
      </c>
      <c r="C52" s="23">
        <v>57151</v>
      </c>
      <c r="D52" s="23">
        <v>109</v>
      </c>
      <c r="E52" s="23">
        <f t="shared" si="2"/>
        <v>57260</v>
      </c>
    </row>
    <row r="53" spans="1:5" ht="30" customHeight="1">
      <c r="A53" s="2">
        <v>312063</v>
      </c>
      <c r="B53" s="17" t="s">
        <v>45</v>
      </c>
      <c r="C53" s="23">
        <v>13559</v>
      </c>
      <c r="D53" s="23">
        <v>210</v>
      </c>
      <c r="E53" s="23">
        <f t="shared" si="2"/>
        <v>13769</v>
      </c>
    </row>
    <row r="54" spans="1:5" ht="30" customHeight="1">
      <c r="A54" s="2">
        <v>312067</v>
      </c>
      <c r="B54" s="17" t="s">
        <v>44</v>
      </c>
      <c r="C54" s="23">
        <v>25318</v>
      </c>
      <c r="D54" s="23">
        <v>43</v>
      </c>
      <c r="E54" s="23">
        <f t="shared" si="2"/>
        <v>25361</v>
      </c>
    </row>
    <row r="55" spans="1:5" ht="30" customHeight="1">
      <c r="A55" s="2">
        <v>312068</v>
      </c>
      <c r="B55" s="17" t="s">
        <v>79</v>
      </c>
      <c r="C55" s="23">
        <v>42775</v>
      </c>
      <c r="D55" s="23">
        <v>97</v>
      </c>
      <c r="E55" s="23">
        <f t="shared" si="2"/>
        <v>42872</v>
      </c>
    </row>
    <row r="56" spans="1:5" ht="30" customHeight="1">
      <c r="A56" s="2">
        <v>312069</v>
      </c>
      <c r="B56" s="17" t="s">
        <v>46</v>
      </c>
      <c r="C56" s="23">
        <v>26523</v>
      </c>
      <c r="D56" s="23">
        <v>6</v>
      </c>
      <c r="E56" s="23">
        <f t="shared" si="2"/>
        <v>26529</v>
      </c>
    </row>
    <row r="57" spans="1:5" ht="30" customHeight="1">
      <c r="A57" s="2">
        <v>312121</v>
      </c>
      <c r="B57" s="8" t="s">
        <v>57</v>
      </c>
      <c r="C57" s="23">
        <v>26588</v>
      </c>
      <c r="D57" s="23">
        <v>75</v>
      </c>
      <c r="E57" s="23">
        <f t="shared" si="2"/>
        <v>26663</v>
      </c>
    </row>
    <row r="58" spans="1:5" ht="30" customHeight="1">
      <c r="A58" s="2">
        <v>315133</v>
      </c>
      <c r="B58" s="8" t="s">
        <v>59</v>
      </c>
      <c r="C58" s="23">
        <v>34262</v>
      </c>
      <c r="D58" s="23">
        <v>57</v>
      </c>
      <c r="E58" s="23">
        <f t="shared" si="2"/>
        <v>34319</v>
      </c>
    </row>
    <row r="59" spans="1:5" ht="30" customHeight="1">
      <c r="A59" s="2">
        <v>312128</v>
      </c>
      <c r="B59" s="17" t="s">
        <v>58</v>
      </c>
      <c r="C59" s="23">
        <v>29916</v>
      </c>
      <c r="D59" s="23">
        <v>203</v>
      </c>
      <c r="E59" s="23">
        <f t="shared" si="2"/>
        <v>30119</v>
      </c>
    </row>
    <row r="60" spans="1:5" ht="30" customHeight="1">
      <c r="A60" s="2">
        <v>312129</v>
      </c>
      <c r="B60" s="17" t="s">
        <v>75</v>
      </c>
      <c r="C60" s="23">
        <v>12597</v>
      </c>
      <c r="D60" s="23">
        <v>18</v>
      </c>
      <c r="E60" s="23">
        <f t="shared" si="2"/>
        <v>12615</v>
      </c>
    </row>
    <row r="61" spans="2:5" ht="30" customHeight="1" thickBot="1">
      <c r="B61" s="33" t="s">
        <v>5</v>
      </c>
      <c r="C61" s="21">
        <v>430704</v>
      </c>
      <c r="D61" s="21">
        <f>SUM(D62:D77)</f>
        <v>2624</v>
      </c>
      <c r="E61" s="21">
        <f>SUM(E62:E77)</f>
        <v>433328</v>
      </c>
    </row>
    <row r="62" spans="1:5" ht="30" customHeight="1">
      <c r="A62" s="2">
        <v>312039</v>
      </c>
      <c r="B62" s="9" t="s">
        <v>80</v>
      </c>
      <c r="C62" s="22">
        <v>16768</v>
      </c>
      <c r="D62" s="22">
        <v>4</v>
      </c>
      <c r="E62" s="22">
        <f aca="true" t="shared" si="3" ref="E62:E77">C62+D62</f>
        <v>16772</v>
      </c>
    </row>
    <row r="63" spans="1:5" ht="30" customHeight="1">
      <c r="A63" s="2">
        <v>312037</v>
      </c>
      <c r="B63" s="17" t="s">
        <v>61</v>
      </c>
      <c r="C63" s="23">
        <v>34701</v>
      </c>
      <c r="D63" s="23">
        <v>-58</v>
      </c>
      <c r="E63" s="23">
        <f t="shared" si="3"/>
        <v>34643</v>
      </c>
    </row>
    <row r="64" spans="1:5" ht="30" customHeight="1">
      <c r="A64" s="2">
        <v>315048</v>
      </c>
      <c r="B64" s="18" t="s">
        <v>40</v>
      </c>
      <c r="C64" s="23">
        <v>24040</v>
      </c>
      <c r="D64" s="23">
        <v>369</v>
      </c>
      <c r="E64" s="23">
        <f t="shared" si="3"/>
        <v>24409</v>
      </c>
    </row>
    <row r="65" spans="1:5" ht="30" customHeight="1">
      <c r="A65" s="2">
        <v>312015</v>
      </c>
      <c r="B65" s="17" t="s">
        <v>76</v>
      </c>
      <c r="C65" s="23">
        <v>44800</v>
      </c>
      <c r="D65" s="23">
        <v>-5</v>
      </c>
      <c r="E65" s="23">
        <f t="shared" si="3"/>
        <v>44795</v>
      </c>
    </row>
    <row r="66" spans="1:5" ht="30" customHeight="1">
      <c r="A66" s="2">
        <v>312143</v>
      </c>
      <c r="B66" s="17" t="s">
        <v>71</v>
      </c>
      <c r="C66" s="23">
        <v>16191</v>
      </c>
      <c r="D66" s="23">
        <v>247</v>
      </c>
      <c r="E66" s="23">
        <f t="shared" si="3"/>
        <v>16438</v>
      </c>
    </row>
    <row r="67" spans="1:5" ht="30" customHeight="1">
      <c r="A67" s="2">
        <v>312013</v>
      </c>
      <c r="B67" s="8" t="s">
        <v>70</v>
      </c>
      <c r="C67" s="23">
        <v>51084</v>
      </c>
      <c r="D67" s="23">
        <v>70</v>
      </c>
      <c r="E67" s="23">
        <f t="shared" si="3"/>
        <v>51154</v>
      </c>
    </row>
    <row r="68" spans="1:5" ht="30" customHeight="1">
      <c r="A68" s="2">
        <v>312014</v>
      </c>
      <c r="B68" s="17" t="s">
        <v>82</v>
      </c>
      <c r="C68" s="23">
        <v>18635</v>
      </c>
      <c r="D68" s="23">
        <v>888</v>
      </c>
      <c r="E68" s="23">
        <f t="shared" si="3"/>
        <v>19523</v>
      </c>
    </row>
    <row r="69" spans="1:5" ht="30" customHeight="1">
      <c r="A69" s="2">
        <v>312012</v>
      </c>
      <c r="B69" s="17" t="s">
        <v>64</v>
      </c>
      <c r="C69" s="23">
        <v>28432</v>
      </c>
      <c r="D69" s="23">
        <v>69</v>
      </c>
      <c r="E69" s="23">
        <f t="shared" si="3"/>
        <v>28501</v>
      </c>
    </row>
    <row r="70" spans="1:5" ht="30" customHeight="1">
      <c r="A70" s="2">
        <v>312096</v>
      </c>
      <c r="B70" s="17" t="s">
        <v>38</v>
      </c>
      <c r="C70" s="23">
        <v>37409</v>
      </c>
      <c r="D70" s="23">
        <v>165</v>
      </c>
      <c r="E70" s="23">
        <f t="shared" si="3"/>
        <v>37574</v>
      </c>
    </row>
    <row r="71" spans="1:5" ht="30" customHeight="1">
      <c r="A71" s="2">
        <v>312095</v>
      </c>
      <c r="B71" s="17" t="s">
        <v>60</v>
      </c>
      <c r="C71" s="23">
        <v>11761</v>
      </c>
      <c r="D71" s="23">
        <v>-22</v>
      </c>
      <c r="E71" s="23">
        <f t="shared" si="3"/>
        <v>11739</v>
      </c>
    </row>
    <row r="72" spans="1:5" ht="30" customHeight="1">
      <c r="A72" s="2">
        <v>312064</v>
      </c>
      <c r="B72" s="17" t="s">
        <v>77</v>
      </c>
      <c r="C72" s="23">
        <v>33581</v>
      </c>
      <c r="D72" s="23">
        <v>122</v>
      </c>
      <c r="E72" s="23">
        <f t="shared" si="3"/>
        <v>33703</v>
      </c>
    </row>
    <row r="73" spans="1:5" ht="30" customHeight="1">
      <c r="A73" s="2">
        <v>312146</v>
      </c>
      <c r="B73" s="17" t="s">
        <v>35</v>
      </c>
      <c r="C73" s="23">
        <v>23147</v>
      </c>
      <c r="D73" s="23">
        <v>70</v>
      </c>
      <c r="E73" s="23">
        <f t="shared" si="3"/>
        <v>23217</v>
      </c>
    </row>
    <row r="74" spans="1:5" ht="30" customHeight="1">
      <c r="A74" s="2">
        <v>312147</v>
      </c>
      <c r="B74" s="17" t="s">
        <v>36</v>
      </c>
      <c r="C74" s="23">
        <v>20697</v>
      </c>
      <c r="D74" s="23">
        <v>6</v>
      </c>
      <c r="E74" s="23">
        <f t="shared" si="3"/>
        <v>20703</v>
      </c>
    </row>
    <row r="75" spans="1:5" ht="30" customHeight="1">
      <c r="A75" s="2">
        <v>312123</v>
      </c>
      <c r="B75" s="17" t="s">
        <v>78</v>
      </c>
      <c r="C75" s="23">
        <v>27139</v>
      </c>
      <c r="D75" s="23">
        <v>210</v>
      </c>
      <c r="E75" s="23">
        <f t="shared" si="3"/>
        <v>27349</v>
      </c>
    </row>
    <row r="76" spans="1:5" ht="30" customHeight="1">
      <c r="A76" s="2">
        <v>312125</v>
      </c>
      <c r="B76" s="17" t="s">
        <v>62</v>
      </c>
      <c r="C76" s="23">
        <v>26407</v>
      </c>
      <c r="D76" s="23">
        <v>186</v>
      </c>
      <c r="E76" s="23">
        <f t="shared" si="3"/>
        <v>26593</v>
      </c>
    </row>
    <row r="77" spans="1:5" ht="30" customHeight="1" thickBot="1">
      <c r="A77" s="2">
        <v>312127</v>
      </c>
      <c r="B77" s="17" t="s">
        <v>63</v>
      </c>
      <c r="C77" s="23">
        <v>15912</v>
      </c>
      <c r="D77" s="23">
        <v>303</v>
      </c>
      <c r="E77" s="23">
        <f t="shared" si="3"/>
        <v>16215</v>
      </c>
    </row>
    <row r="78" spans="2:5" ht="30" customHeight="1" thickBot="1">
      <c r="B78" s="34" t="s">
        <v>6</v>
      </c>
      <c r="C78" s="25">
        <v>13039</v>
      </c>
      <c r="D78" s="25">
        <f>SUM(D79)</f>
        <v>263</v>
      </c>
      <c r="E78" s="25">
        <f>SUM(E79)</f>
        <v>13302</v>
      </c>
    </row>
    <row r="79" spans="1:5" ht="30" customHeight="1">
      <c r="A79" s="2">
        <v>312093</v>
      </c>
      <c r="B79" s="9" t="s">
        <v>39</v>
      </c>
      <c r="C79" s="26">
        <v>13039</v>
      </c>
      <c r="D79" s="26">
        <v>263</v>
      </c>
      <c r="E79" s="26">
        <f>C79+D79</f>
        <v>13302</v>
      </c>
    </row>
    <row r="80" spans="2:5" ht="30" customHeight="1" thickBot="1">
      <c r="B80" s="33" t="s">
        <v>7</v>
      </c>
      <c r="C80" s="21">
        <v>18160</v>
      </c>
      <c r="D80" s="21">
        <f>SUM(D81:D82)</f>
        <v>-1</v>
      </c>
      <c r="E80" s="21">
        <f>SUM(E81:E82)</f>
        <v>18159</v>
      </c>
    </row>
    <row r="81" spans="1:5" ht="30" customHeight="1">
      <c r="A81" s="2">
        <v>314021</v>
      </c>
      <c r="B81" s="20" t="s">
        <v>112</v>
      </c>
      <c r="C81" s="22">
        <v>11581</v>
      </c>
      <c r="D81" s="22">
        <v>-1</v>
      </c>
      <c r="E81" s="22">
        <f>C81+D81</f>
        <v>11580</v>
      </c>
    </row>
    <row r="82" spans="1:5" ht="30" customHeight="1" thickBot="1">
      <c r="A82" s="2">
        <v>314099</v>
      </c>
      <c r="B82" s="13" t="s">
        <v>113</v>
      </c>
      <c r="C82" s="23">
        <v>6579</v>
      </c>
      <c r="D82" s="23">
        <v>0</v>
      </c>
      <c r="E82" s="23">
        <f>C82+D82</f>
        <v>6579</v>
      </c>
    </row>
    <row r="83" spans="2:5" ht="30" customHeight="1" thickBot="1">
      <c r="B83" s="34" t="s">
        <v>8</v>
      </c>
      <c r="C83" s="25">
        <v>17018</v>
      </c>
      <c r="D83" s="25">
        <f>SUM(D84:D88)</f>
        <v>0</v>
      </c>
      <c r="E83" s="25">
        <f>SUM(E84:E88)</f>
        <v>17018</v>
      </c>
    </row>
    <row r="84" spans="1:5" ht="30" customHeight="1">
      <c r="A84" s="2">
        <v>314044</v>
      </c>
      <c r="B84" s="8" t="s">
        <v>106</v>
      </c>
      <c r="C84" s="22">
        <v>2819</v>
      </c>
      <c r="D84" s="22">
        <v>-1</v>
      </c>
      <c r="E84" s="22">
        <f>C84+D84</f>
        <v>2818</v>
      </c>
    </row>
    <row r="85" spans="1:5" ht="30" customHeight="1">
      <c r="A85" s="2">
        <v>314024</v>
      </c>
      <c r="B85" s="8" t="s">
        <v>107</v>
      </c>
      <c r="C85" s="23">
        <v>3642</v>
      </c>
      <c r="D85" s="23">
        <v>0</v>
      </c>
      <c r="E85" s="23">
        <f>C85+D85</f>
        <v>3642</v>
      </c>
    </row>
    <row r="86" spans="1:5" ht="30" customHeight="1">
      <c r="A86" s="2">
        <v>314100</v>
      </c>
      <c r="B86" s="8" t="s">
        <v>108</v>
      </c>
      <c r="C86" s="23">
        <v>2394</v>
      </c>
      <c r="D86" s="23">
        <v>1</v>
      </c>
      <c r="E86" s="23">
        <f>C86+D86</f>
        <v>2395</v>
      </c>
    </row>
    <row r="87" spans="1:5" ht="30" customHeight="1">
      <c r="A87" s="2">
        <v>314072</v>
      </c>
      <c r="B87" s="8" t="s">
        <v>109</v>
      </c>
      <c r="C87" s="23">
        <v>4081</v>
      </c>
      <c r="D87" s="23">
        <v>0</v>
      </c>
      <c r="E87" s="23">
        <f>C87+D87</f>
        <v>4081</v>
      </c>
    </row>
    <row r="88" spans="1:5" ht="30" customHeight="1" thickBot="1">
      <c r="A88" s="2">
        <v>314130</v>
      </c>
      <c r="B88" s="8" t="s">
        <v>110</v>
      </c>
      <c r="C88" s="27">
        <v>4082</v>
      </c>
      <c r="D88" s="27">
        <v>0</v>
      </c>
      <c r="E88" s="27">
        <f>C88+D88</f>
        <v>4082</v>
      </c>
    </row>
    <row r="89" spans="2:5" ht="30" customHeight="1" thickBot="1">
      <c r="B89" s="35" t="s">
        <v>9</v>
      </c>
      <c r="C89" s="25">
        <v>15013</v>
      </c>
      <c r="D89" s="25">
        <f>SUM(D90)</f>
        <v>-3590</v>
      </c>
      <c r="E89" s="25">
        <f>SUM(E90)</f>
        <v>11423</v>
      </c>
    </row>
    <row r="90" spans="1:5" ht="30" customHeight="1" thickBot="1">
      <c r="A90" s="2">
        <v>315025</v>
      </c>
      <c r="B90" s="10" t="s">
        <v>111</v>
      </c>
      <c r="C90" s="28">
        <v>15013</v>
      </c>
      <c r="D90" s="28">
        <v>-3590</v>
      </c>
      <c r="E90" s="28">
        <f>C90+D90</f>
        <v>11423</v>
      </c>
    </row>
    <row r="91" spans="2:5" ht="30" customHeight="1" thickBot="1">
      <c r="B91" s="34" t="s">
        <v>10</v>
      </c>
      <c r="C91" s="25">
        <v>47026</v>
      </c>
      <c r="D91" s="25">
        <f>SUM(D92:D98)</f>
        <v>-1</v>
      </c>
      <c r="E91" s="25">
        <f>SUM(E92:E98)</f>
        <v>47025</v>
      </c>
    </row>
    <row r="92" spans="1:5" ht="30" customHeight="1">
      <c r="A92" s="2">
        <v>323049</v>
      </c>
      <c r="B92" s="9" t="s">
        <v>84</v>
      </c>
      <c r="C92" s="29">
        <v>6628</v>
      </c>
      <c r="D92" s="29">
        <v>0</v>
      </c>
      <c r="E92" s="29">
        <f aca="true" t="shared" si="4" ref="E92:E98">C92+D92</f>
        <v>6628</v>
      </c>
    </row>
    <row r="93" spans="1:5" ht="30" customHeight="1">
      <c r="A93" s="2">
        <v>323052</v>
      </c>
      <c r="B93" s="8" t="s">
        <v>83</v>
      </c>
      <c r="C93" s="30">
        <v>4306</v>
      </c>
      <c r="D93" s="30">
        <v>0</v>
      </c>
      <c r="E93" s="30">
        <f t="shared" si="4"/>
        <v>4306</v>
      </c>
    </row>
    <row r="94" spans="1:5" ht="30" customHeight="1">
      <c r="A94" s="2">
        <v>323026</v>
      </c>
      <c r="B94" s="8" t="s">
        <v>88</v>
      </c>
      <c r="C94" s="30">
        <v>13524</v>
      </c>
      <c r="D94" s="30">
        <v>0</v>
      </c>
      <c r="E94" s="30">
        <f t="shared" si="4"/>
        <v>13524</v>
      </c>
    </row>
    <row r="95" spans="1:5" ht="30" customHeight="1">
      <c r="A95" s="2">
        <v>323104</v>
      </c>
      <c r="B95" s="8" t="s">
        <v>85</v>
      </c>
      <c r="C95" s="30">
        <v>4657</v>
      </c>
      <c r="D95" s="30">
        <v>0</v>
      </c>
      <c r="E95" s="30">
        <f t="shared" si="4"/>
        <v>4657</v>
      </c>
    </row>
    <row r="96" spans="1:5" ht="30" customHeight="1">
      <c r="A96" s="2">
        <v>323105</v>
      </c>
      <c r="B96" s="8" t="s">
        <v>114</v>
      </c>
      <c r="C96" s="30">
        <v>2810</v>
      </c>
      <c r="D96" s="30">
        <v>0</v>
      </c>
      <c r="E96" s="30">
        <f t="shared" si="4"/>
        <v>2810</v>
      </c>
    </row>
    <row r="97" spans="1:5" ht="30" customHeight="1">
      <c r="A97" s="2">
        <v>323134</v>
      </c>
      <c r="B97" s="8" t="s">
        <v>86</v>
      </c>
      <c r="C97" s="30">
        <v>5881</v>
      </c>
      <c r="D97" s="30">
        <v>-1</v>
      </c>
      <c r="E97" s="30">
        <f t="shared" si="4"/>
        <v>5880</v>
      </c>
    </row>
    <row r="98" spans="1:5" ht="30" customHeight="1">
      <c r="A98" s="2">
        <v>323137</v>
      </c>
      <c r="B98" s="8" t="s">
        <v>87</v>
      </c>
      <c r="C98" s="30">
        <v>9220</v>
      </c>
      <c r="D98" s="30">
        <v>0</v>
      </c>
      <c r="E98" s="30">
        <f t="shared" si="4"/>
        <v>9220</v>
      </c>
    </row>
    <row r="99" spans="2:5" ht="30" customHeight="1" thickBot="1">
      <c r="B99" s="33" t="s">
        <v>11</v>
      </c>
      <c r="C99" s="21">
        <v>19022</v>
      </c>
      <c r="D99" s="21">
        <f>SUM(D100:D107)</f>
        <v>87</v>
      </c>
      <c r="E99" s="21">
        <f>SUM(E100:E107)</f>
        <v>19109</v>
      </c>
    </row>
    <row r="100" spans="1:5" ht="30" customHeight="1">
      <c r="A100" s="2">
        <v>342054</v>
      </c>
      <c r="B100" s="9" t="s">
        <v>89</v>
      </c>
      <c r="C100" s="29">
        <v>2353</v>
      </c>
      <c r="D100" s="29">
        <v>0</v>
      </c>
      <c r="E100" s="29">
        <f aca="true" t="shared" si="5" ref="E100:E107">C100+D100</f>
        <v>2353</v>
      </c>
    </row>
    <row r="101" spans="1:5" ht="30" customHeight="1">
      <c r="A101" s="2">
        <v>342056</v>
      </c>
      <c r="B101" s="8" t="s">
        <v>90</v>
      </c>
      <c r="C101" s="30">
        <v>1865</v>
      </c>
      <c r="D101" s="30">
        <v>5</v>
      </c>
      <c r="E101" s="30">
        <f t="shared" si="5"/>
        <v>1870</v>
      </c>
    </row>
    <row r="102" spans="1:5" ht="30" customHeight="1">
      <c r="A102" s="2">
        <v>342053</v>
      </c>
      <c r="B102" s="8" t="s">
        <v>91</v>
      </c>
      <c r="C102" s="30">
        <v>1486</v>
      </c>
      <c r="D102" s="30">
        <v>1</v>
      </c>
      <c r="E102" s="30">
        <f t="shared" si="5"/>
        <v>1487</v>
      </c>
    </row>
    <row r="103" spans="1:5" ht="30" customHeight="1">
      <c r="A103" s="2">
        <v>342055</v>
      </c>
      <c r="B103" s="8" t="s">
        <v>92</v>
      </c>
      <c r="C103" s="30">
        <v>677</v>
      </c>
      <c r="D103" s="30">
        <v>0</v>
      </c>
      <c r="E103" s="30">
        <f t="shared" si="5"/>
        <v>677</v>
      </c>
    </row>
    <row r="104" spans="1:5" ht="30" customHeight="1">
      <c r="A104" s="2">
        <v>342027</v>
      </c>
      <c r="B104" s="8" t="s">
        <v>93</v>
      </c>
      <c r="C104" s="30">
        <v>3441</v>
      </c>
      <c r="D104" s="30">
        <v>82</v>
      </c>
      <c r="E104" s="30">
        <f t="shared" si="5"/>
        <v>3523</v>
      </c>
    </row>
    <row r="105" spans="1:5" ht="30" customHeight="1">
      <c r="A105" s="2">
        <v>342076</v>
      </c>
      <c r="B105" s="8" t="s">
        <v>94</v>
      </c>
      <c r="C105" s="30">
        <v>2221</v>
      </c>
      <c r="D105" s="30">
        <v>1</v>
      </c>
      <c r="E105" s="30">
        <f t="shared" si="5"/>
        <v>2222</v>
      </c>
    </row>
    <row r="106" spans="1:5" ht="30" customHeight="1">
      <c r="A106" s="2">
        <v>342140</v>
      </c>
      <c r="B106" s="8" t="s">
        <v>95</v>
      </c>
      <c r="C106" s="30">
        <v>1476</v>
      </c>
      <c r="D106" s="30">
        <v>1</v>
      </c>
      <c r="E106" s="30">
        <f t="shared" si="5"/>
        <v>1477</v>
      </c>
    </row>
    <row r="107" spans="1:5" ht="30" customHeight="1" thickBot="1">
      <c r="A107" s="2">
        <v>342139</v>
      </c>
      <c r="B107" s="8" t="s">
        <v>96</v>
      </c>
      <c r="C107" s="30">
        <v>5503</v>
      </c>
      <c r="D107" s="30">
        <v>-3</v>
      </c>
      <c r="E107" s="30">
        <f t="shared" si="5"/>
        <v>5500</v>
      </c>
    </row>
    <row r="108" spans="2:5" ht="30" customHeight="1" thickBot="1">
      <c r="B108" s="34" t="s">
        <v>12</v>
      </c>
      <c r="C108" s="25">
        <v>52687</v>
      </c>
      <c r="D108" s="25">
        <f>SUM(D109:D117)</f>
        <v>0</v>
      </c>
      <c r="E108" s="25">
        <f>SUM(E109:E117)</f>
        <v>52687</v>
      </c>
    </row>
    <row r="109" spans="1:5" ht="30" customHeight="1">
      <c r="A109" s="2">
        <v>432057</v>
      </c>
      <c r="B109" s="9" t="s">
        <v>97</v>
      </c>
      <c r="C109" s="22">
        <v>7518</v>
      </c>
      <c r="D109" s="22">
        <v>0</v>
      </c>
      <c r="E109" s="22">
        <f aca="true" t="shared" si="6" ref="E109:E117">C109+D109</f>
        <v>7518</v>
      </c>
    </row>
    <row r="110" spans="1:5" ht="30" customHeight="1">
      <c r="A110" s="2">
        <v>432028</v>
      </c>
      <c r="B110" s="8" t="s">
        <v>98</v>
      </c>
      <c r="C110" s="23">
        <v>4811</v>
      </c>
      <c r="D110" s="23">
        <v>0</v>
      </c>
      <c r="E110" s="23">
        <f t="shared" si="6"/>
        <v>4811</v>
      </c>
    </row>
    <row r="111" spans="1:5" ht="30" customHeight="1">
      <c r="A111" s="2">
        <v>432109</v>
      </c>
      <c r="B111" s="8" t="s">
        <v>99</v>
      </c>
      <c r="C111" s="23">
        <v>6661</v>
      </c>
      <c r="D111" s="23">
        <v>0</v>
      </c>
      <c r="E111" s="23">
        <f t="shared" si="6"/>
        <v>6661</v>
      </c>
    </row>
    <row r="112" spans="1:5" ht="30" customHeight="1">
      <c r="A112" s="2">
        <v>432110</v>
      </c>
      <c r="B112" s="8" t="s">
        <v>100</v>
      </c>
      <c r="C112" s="23">
        <v>9563</v>
      </c>
      <c r="D112" s="23">
        <v>0</v>
      </c>
      <c r="E112" s="23">
        <f t="shared" si="6"/>
        <v>9563</v>
      </c>
    </row>
    <row r="113" spans="1:5" ht="30" customHeight="1">
      <c r="A113" s="2">
        <v>432080</v>
      </c>
      <c r="B113" s="8" t="s">
        <v>101</v>
      </c>
      <c r="C113" s="23">
        <v>7403</v>
      </c>
      <c r="D113" s="23">
        <v>0</v>
      </c>
      <c r="E113" s="23">
        <f t="shared" si="6"/>
        <v>7403</v>
      </c>
    </row>
    <row r="114" spans="1:5" ht="30" customHeight="1">
      <c r="A114" s="2">
        <v>432077</v>
      </c>
      <c r="B114" s="8" t="s">
        <v>102</v>
      </c>
      <c r="C114" s="23">
        <v>3331</v>
      </c>
      <c r="D114" s="23">
        <v>0</v>
      </c>
      <c r="E114" s="23">
        <f t="shared" si="6"/>
        <v>3331</v>
      </c>
    </row>
    <row r="115" spans="1:5" ht="30" customHeight="1">
      <c r="A115" s="2">
        <v>432078</v>
      </c>
      <c r="B115" s="8" t="s">
        <v>103</v>
      </c>
      <c r="C115" s="23">
        <v>5552</v>
      </c>
      <c r="D115" s="23">
        <v>0</v>
      </c>
      <c r="E115" s="23">
        <f t="shared" si="6"/>
        <v>5552</v>
      </c>
    </row>
    <row r="116" spans="1:5" ht="30" customHeight="1">
      <c r="A116" s="2">
        <v>432079</v>
      </c>
      <c r="B116" s="8" t="s">
        <v>104</v>
      </c>
      <c r="C116" s="23">
        <v>3038</v>
      </c>
      <c r="D116" s="23">
        <v>0</v>
      </c>
      <c r="E116" s="23">
        <f t="shared" si="6"/>
        <v>3038</v>
      </c>
    </row>
    <row r="117" spans="1:5" ht="30" customHeight="1" thickBot="1">
      <c r="A117" s="2">
        <v>432142</v>
      </c>
      <c r="B117" s="11" t="s">
        <v>105</v>
      </c>
      <c r="C117" s="31">
        <v>4810</v>
      </c>
      <c r="D117" s="31">
        <v>0</v>
      </c>
      <c r="E117" s="31">
        <f t="shared" si="6"/>
        <v>4810</v>
      </c>
    </row>
    <row r="118" spans="2:5" ht="30" customHeight="1" thickBot="1">
      <c r="B118" s="34" t="s">
        <v>1</v>
      </c>
      <c r="C118" s="25">
        <v>1330238.08</v>
      </c>
      <c r="D118" s="25">
        <f>D9+D25+D28+D43+D61+D78+D80+D83+D89+D91+D99+D108</f>
        <v>3111.5599999999995</v>
      </c>
      <c r="E118" s="25">
        <f>E9+E25+E28+E43+E61+E78+E80+E83+E89+E91+E99+E108</f>
        <v>1333349.6400000001</v>
      </c>
    </row>
    <row r="119" spans="3:5" ht="16.5" customHeight="1">
      <c r="C119" s="14"/>
      <c r="D119" s="32"/>
      <c r="E119" s="14"/>
    </row>
    <row r="120" spans="3:5" ht="16.5" customHeight="1">
      <c r="C120" s="14"/>
      <c r="D120" s="14"/>
      <c r="E120" s="14"/>
    </row>
    <row r="121" spans="3:5" ht="16.5" customHeight="1">
      <c r="C121" s="14"/>
      <c r="D121" s="14"/>
      <c r="E121" s="14"/>
    </row>
    <row r="122" spans="3:5" ht="16.5" customHeight="1">
      <c r="C122" s="14"/>
      <c r="D122" s="14"/>
      <c r="E122" s="14"/>
    </row>
    <row r="123" spans="3:5" ht="16.5" customHeight="1">
      <c r="C123" s="14"/>
      <c r="D123" s="14"/>
      <c r="E123" s="14"/>
    </row>
    <row r="124" spans="3:5" ht="16.5" customHeight="1">
      <c r="C124" s="14"/>
      <c r="D124" s="14"/>
      <c r="E124" s="14"/>
    </row>
    <row r="125" spans="3:5" ht="16.5" customHeight="1">
      <c r="C125" s="14"/>
      <c r="D125" s="14"/>
      <c r="E125" s="14"/>
    </row>
    <row r="126" spans="3:5" ht="16.5" customHeight="1">
      <c r="C126" s="14"/>
      <c r="D126" s="14"/>
      <c r="E126" s="14"/>
    </row>
    <row r="127" spans="3:5" ht="16.5" customHeight="1">
      <c r="C127" s="14"/>
      <c r="D127" s="14"/>
      <c r="E127" s="14"/>
    </row>
    <row r="128" spans="3:5" ht="16.5" customHeight="1">
      <c r="C128" s="14"/>
      <c r="D128" s="14"/>
      <c r="E128" s="14"/>
    </row>
    <row r="129" spans="3:5" ht="16.5" customHeight="1">
      <c r="C129" s="14"/>
      <c r="D129" s="14"/>
      <c r="E129" s="14"/>
    </row>
    <row r="130" spans="3:5" ht="16.5" customHeight="1">
      <c r="C130" s="14"/>
      <c r="D130" s="14"/>
      <c r="E130" s="14"/>
    </row>
    <row r="131" spans="3:5" ht="16.5" customHeight="1">
      <c r="C131" s="14"/>
      <c r="D131" s="14"/>
      <c r="E131" s="14"/>
    </row>
    <row r="132" spans="3:5" ht="16.5" customHeight="1">
      <c r="C132" s="14"/>
      <c r="D132" s="14"/>
      <c r="E132" s="14"/>
    </row>
    <row r="133" spans="3:5" ht="16.5" customHeight="1">
      <c r="C133" s="14"/>
      <c r="D133" s="14"/>
      <c r="E133" s="14"/>
    </row>
    <row r="134" spans="3:5" ht="16.5" customHeight="1">
      <c r="C134" s="14"/>
      <c r="D134" s="14"/>
      <c r="E134" s="14"/>
    </row>
    <row r="135" spans="3:5" ht="16.5" customHeight="1">
      <c r="C135" s="14"/>
      <c r="D135" s="14"/>
      <c r="E135" s="14"/>
    </row>
    <row r="136" spans="3:5" ht="16.5" customHeight="1">
      <c r="C136" s="14"/>
      <c r="D136" s="14"/>
      <c r="E136" s="14"/>
    </row>
    <row r="137" spans="3:5" ht="16.5" customHeight="1">
      <c r="C137" s="14"/>
      <c r="D137" s="14"/>
      <c r="E137" s="14"/>
    </row>
    <row r="138" spans="3:5" ht="16.5" customHeight="1">
      <c r="C138" s="14"/>
      <c r="D138" s="14"/>
      <c r="E138" s="14"/>
    </row>
    <row r="139" spans="3:5" ht="16.5" customHeight="1">
      <c r="C139" s="14"/>
      <c r="D139" s="14"/>
      <c r="E139" s="14"/>
    </row>
    <row r="140" spans="3:5" ht="16.5" customHeight="1">
      <c r="C140" s="14"/>
      <c r="D140" s="14"/>
      <c r="E140" s="14"/>
    </row>
    <row r="141" spans="3:5" ht="16.5" customHeight="1">
      <c r="C141" s="14"/>
      <c r="D141" s="14"/>
      <c r="E141" s="14"/>
    </row>
    <row r="142" spans="3:5" ht="16.5" customHeight="1">
      <c r="C142" s="14"/>
      <c r="D142" s="14"/>
      <c r="E142" s="14"/>
    </row>
    <row r="143" spans="3:5" ht="16.5" customHeight="1">
      <c r="C143" s="14"/>
      <c r="D143" s="14"/>
      <c r="E143" s="14"/>
    </row>
    <row r="144" spans="3:5" ht="16.5" customHeight="1">
      <c r="C144" s="14"/>
      <c r="D144" s="14"/>
      <c r="E144" s="14"/>
    </row>
    <row r="145" spans="3:5" ht="16.5" customHeight="1">
      <c r="C145" s="14"/>
      <c r="D145" s="14"/>
      <c r="E145" s="14"/>
    </row>
    <row r="146" spans="3:5" ht="16.5" customHeight="1">
      <c r="C146" s="14"/>
      <c r="D146" s="14"/>
      <c r="E146" s="14"/>
    </row>
    <row r="147" spans="3:5" ht="16.5" customHeight="1">
      <c r="C147" s="14"/>
      <c r="D147" s="14"/>
      <c r="E147" s="14"/>
    </row>
    <row r="148" spans="3:5" ht="16.5" customHeight="1">
      <c r="C148" s="14"/>
      <c r="D148" s="14"/>
      <c r="E148" s="14"/>
    </row>
    <row r="149" spans="3:5" ht="16.5" customHeight="1">
      <c r="C149" s="14"/>
      <c r="D149" s="14"/>
      <c r="E149" s="14"/>
    </row>
    <row r="150" spans="3:5" ht="16.5" customHeight="1">
      <c r="C150" s="14"/>
      <c r="D150" s="14"/>
      <c r="E150" s="14"/>
    </row>
    <row r="151" spans="3:5" ht="16.5" customHeight="1">
      <c r="C151" s="14"/>
      <c r="D151" s="14"/>
      <c r="E151" s="14"/>
    </row>
    <row r="152" spans="3:5" ht="16.5" customHeight="1">
      <c r="C152" s="14"/>
      <c r="D152" s="14"/>
      <c r="E152" s="14"/>
    </row>
    <row r="153" spans="3:5" ht="16.5" customHeight="1">
      <c r="C153" s="14"/>
      <c r="D153" s="14"/>
      <c r="E153" s="14"/>
    </row>
    <row r="154" spans="3:5" ht="16.5" customHeight="1">
      <c r="C154" s="14"/>
      <c r="D154" s="14"/>
      <c r="E154" s="14"/>
    </row>
    <row r="155" spans="3:5" ht="16.5" customHeight="1">
      <c r="C155" s="14"/>
      <c r="D155" s="14"/>
      <c r="E155" s="14"/>
    </row>
    <row r="156" spans="3:5" ht="16.5" customHeight="1">
      <c r="C156" s="14"/>
      <c r="D156" s="14"/>
      <c r="E156" s="14"/>
    </row>
    <row r="157" spans="3:5" ht="16.5" customHeight="1">
      <c r="C157" s="14"/>
      <c r="D157" s="14"/>
      <c r="E157" s="14"/>
    </row>
    <row r="158" spans="3:5" ht="16.5" customHeight="1">
      <c r="C158" s="14"/>
      <c r="D158" s="14"/>
      <c r="E158" s="14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</sheetData>
  <mergeCells count="6">
    <mergeCell ref="B6:B8"/>
    <mergeCell ref="B3:E3"/>
    <mergeCell ref="B4:E4"/>
    <mergeCell ref="D6:D8"/>
    <mergeCell ref="E6:E8"/>
    <mergeCell ref="C6:C8"/>
  </mergeCells>
  <printOptions horizontalCentered="1"/>
  <pageMargins left="0.2362204724409449" right="0.2362204724409449" top="0.6692913385826772" bottom="0.6692913385826772" header="0.31496062992125984" footer="0.31496062992125984"/>
  <pageSetup fitToHeight="0" fitToWidth="0" horizontalDpi="300" verticalDpi="300" orientation="landscape" paperSize="9" scale="75" r:id="rId1"/>
  <headerFooter alignWithMargins="0">
    <oddFooter>&amp;C&amp;P</oddFooter>
  </headerFooter>
  <rowBreaks count="5" manualBreakCount="5">
    <brk id="24" max="6" man="1"/>
    <brk id="42" max="6" man="1"/>
    <brk id="60" max="6" man="1"/>
    <brk id="79" max="6" man="1"/>
    <brk id="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Závazné ukazatele MP 2003</dc:title>
  <dc:subject/>
  <dc:creator>Pavelcová  Z.</dc:creator>
  <cp:keywords/>
  <dc:description/>
  <cp:lastModifiedBy>jakoubkova</cp:lastModifiedBy>
  <cp:lastPrinted>2006-11-22T13:41:38Z</cp:lastPrinted>
  <dcterms:created xsi:type="dcterms:W3CDTF">2002-01-02T08:21:30Z</dcterms:created>
  <dcterms:modified xsi:type="dcterms:W3CDTF">2006-11-23T10:27:14Z</dcterms:modified>
  <cp:category/>
  <cp:version/>
  <cp:contentType/>
  <cp:contentStatus/>
</cp:coreProperties>
</file>