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<sst xmlns="http://schemas.openxmlformats.org/spreadsheetml/2006/main" count="98" uniqueCount="78">
  <si>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</si>
  <si>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</si>
  <si>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</si>
  <si>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</si>
  <si>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</si>
  <si>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</si>
  <si>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</si>
  <si>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</si>
  <si>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</si>
  <si>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</si>
  <si>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</si>
  <si>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Prodej movitého a nem. majetku</t>
  </si>
  <si>
    <t>00055</t>
  </si>
  <si>
    <t xml:space="preserve">Dotace ze státního rozpočtu   </t>
  </si>
  <si>
    <t>35790</t>
  </si>
  <si>
    <t xml:space="preserve">Dary                          </t>
  </si>
  <si>
    <t>Převed. prostředky a vl.zdroje</t>
  </si>
  <si>
    <t>položka 6351</t>
  </si>
  <si>
    <t>Centrální zálohovací systém</t>
  </si>
  <si>
    <t>Defibrilátory INT, INT amb.</t>
  </si>
  <si>
    <t>Elektroencefalograf ( EEG )</t>
  </si>
  <si>
    <t>Hemodialyzační monitory - 3ks</t>
  </si>
  <si>
    <t>Inovace datové infrastruktury</t>
  </si>
  <si>
    <t>Jícnová kardiologická sonda</t>
  </si>
  <si>
    <t>Kardiotokograf s telemetrií</t>
  </si>
  <si>
    <t>Klimatizace pro CT</t>
  </si>
  <si>
    <t>Kolposkop-gynekologie - 3 ks</t>
  </si>
  <si>
    <t>Laminární box pro přípr.radiof</t>
  </si>
  <si>
    <t>Lůžko elektrické polohovací</t>
  </si>
  <si>
    <t>Lůžko s váhou.dialýza</t>
  </si>
  <si>
    <t>Lůžkový monitor ORT JIP - 2ks</t>
  </si>
  <si>
    <t>Lůžkový monitor PHILIPS</t>
  </si>
  <si>
    <t>Narkotizační přístroj 2ks</t>
  </si>
  <si>
    <t>Oplachová pumpa 2 ks INT</t>
  </si>
  <si>
    <t>Osobní automobil</t>
  </si>
  <si>
    <t>PACS</t>
  </si>
  <si>
    <t>Přístrojové vybavení-mik.labor</t>
  </si>
  <si>
    <t>RTG dg CT spirální - oddělení</t>
  </si>
  <si>
    <t>RTG dg skiagraf.stac - bez gener a ovladače-LDN MB</t>
  </si>
  <si>
    <t>Resuscitační loutka</t>
  </si>
  <si>
    <t>Rezerva strojní investice</t>
  </si>
  <si>
    <t>Rychlá jehličková tiskárna</t>
  </si>
  <si>
    <t>Screen(dataprojektor) pro vizitovací pracoviště</t>
  </si>
  <si>
    <t>Sonda k ultrazv. přístroji</t>
  </si>
  <si>
    <t>Spánková laboratoř - přístr.</t>
  </si>
  <si>
    <t>Transportní lůžko - chirurgie</t>
  </si>
  <si>
    <t>Transportní lůžko - interna</t>
  </si>
  <si>
    <t>Vizitovací pracoviště CT-připojení sítě a optiky k CT</t>
  </si>
  <si>
    <t>Vyšetřovací křeslo - gynekologie</t>
  </si>
  <si>
    <t>Zařízení bezdrátového přenosu</t>
  </si>
  <si>
    <t>Škoda Fabia</t>
  </si>
  <si>
    <t>CELKEM strojní investice - movitý majetek</t>
  </si>
  <si>
    <t>Nemovitý majetek</t>
  </si>
  <si>
    <t>Demolice staré interny</t>
  </si>
  <si>
    <t>Konzultační činnost - projekto</t>
  </si>
  <si>
    <t>Montáž termostati. ventilů CO sklad</t>
  </si>
  <si>
    <t>PD využití CO skladu</t>
  </si>
  <si>
    <t>Projekt. dokum. soc. zař.porod</t>
  </si>
  <si>
    <t>Projektová dokumentace MaD</t>
  </si>
  <si>
    <t>Projektová dokumentace central</t>
  </si>
  <si>
    <t>Projektová dokumentace na stav</t>
  </si>
  <si>
    <t>Rekonstrukce CO skladu</t>
  </si>
  <si>
    <t>Rekonstrukce laboratoří</t>
  </si>
  <si>
    <t>Rekonstrukce soc. zařízení por</t>
  </si>
  <si>
    <t>Rezerva stavební investice</t>
  </si>
  <si>
    <t>Stavební úpravy CT</t>
  </si>
  <si>
    <t>TZ Družstevní-mikrobiologie</t>
  </si>
  <si>
    <t>TZ dveře ARO</t>
  </si>
  <si>
    <t>TZ stravovacího provozu-zastín</t>
  </si>
  <si>
    <t>Technologie výměníkové stanice</t>
  </si>
  <si>
    <t>VZT stravovací provoz</t>
  </si>
  <si>
    <t>Řešení legionely v  rozvodech</t>
  </si>
  <si>
    <t>CELKEM stavební investice - nemovitý majetek</t>
  </si>
  <si>
    <t>CELKEM INVESTICE</t>
  </si>
  <si>
    <t>investiční fond</t>
  </si>
  <si>
    <t>počet stran: 2</t>
  </si>
  <si>
    <t>Celkem bez prostředků z investičního fondu a darů</t>
  </si>
  <si>
    <t>RK-33-2003-46,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</si>
</sst>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2" borderId="23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vertical="center" wrapText="1"/>
    </xf>
    <xf numFmtId="49" fontId="3" fillId="2" borderId="26" xfId="0" applyNumberFormat="1" applyFont="1" applyFill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I1" sqref="I1"/>
    </sheetView>
  </sheetViews>
  <sheetFormatPr defaultColWidth="9.00390625" defaultRowHeight="21.75" customHeight="1"/>
  <cols>
    <col min="1" max="1" width="24.75390625" style="36" customWidth="1"/>
    <col min="2" max="2" width="11.25390625" style="1" customWidth="1"/>
    <col min="3" max="3" width="11.00390625" style="1" customWidth="1"/>
    <col min="4" max="4" width="11.625" style="1" customWidth="1"/>
    <col min="5" max="7" width="10.625" style="1" customWidth="1"/>
    <col min="8" max="8" width="11.375" style="1" customWidth="1"/>
    <col min="9" max="9" width="11.625" style="1" customWidth="1"/>
    <col min="10" max="10" width="12.75390625" style="1" customWidth="1"/>
    <col min="11" max="18" width="9.125" style="1" customWidth="1"/>
    <col min="19" max="19" width="12.75390625" style="1" customWidth="1"/>
    <col min="20" max="16384" width="9.125" style="1" customWidth="1"/>
  </cols>
  <sheetData>
    <row r="1" spans="1:9" ht="21.75" customHeight="1">
      <c r="A1" s="62" t="s">
        <v>0</v>
      </c>
      <c r="B1" s="63"/>
      <c r="C1" s="63"/>
      <c r="D1" s="63"/>
      <c r="I1" s="2" t="s">
        <v>77</v>
      </c>
    </row>
    <row r="2" spans="1:9" ht="21.75" customHeight="1">
      <c r="A2" s="62" t="s">
        <v>1</v>
      </c>
      <c r="B2" s="63"/>
      <c r="C2" s="63"/>
      <c r="D2" s="63"/>
      <c r="I2" s="2" t="s">
        <v>75</v>
      </c>
    </row>
    <row r="3" ht="9" customHeight="1" thickBot="1">
      <c r="A3" s="34"/>
    </row>
    <row r="4" spans="1:10" ht="49.5" customHeight="1">
      <c r="A4" s="38" t="s">
        <v>2</v>
      </c>
      <c r="B4" s="6" t="s">
        <v>16</v>
      </c>
      <c r="C4" s="5" t="s">
        <v>3</v>
      </c>
      <c r="D4" s="3" t="s">
        <v>5</v>
      </c>
      <c r="E4" s="3" t="s">
        <v>7</v>
      </c>
      <c r="F4" s="3" t="s">
        <v>9</v>
      </c>
      <c r="G4" s="3" t="s">
        <v>11</v>
      </c>
      <c r="H4" s="3" t="s">
        <v>13</v>
      </c>
      <c r="I4" s="9" t="s">
        <v>15</v>
      </c>
      <c r="J4" s="6" t="s">
        <v>76</v>
      </c>
    </row>
    <row r="5" spans="1:10" ht="21.75" customHeight="1" thickBot="1">
      <c r="A5" s="39"/>
      <c r="B5" s="37" t="s">
        <v>74</v>
      </c>
      <c r="C5" s="7" t="s">
        <v>4</v>
      </c>
      <c r="D5" s="4" t="s">
        <v>6</v>
      </c>
      <c r="E5" s="4" t="s">
        <v>8</v>
      </c>
      <c r="F5" s="4" t="s">
        <v>10</v>
      </c>
      <c r="G5" s="4" t="s">
        <v>12</v>
      </c>
      <c r="H5" s="4" t="s">
        <v>14</v>
      </c>
      <c r="I5" s="10"/>
      <c r="J5" s="8" t="s">
        <v>17</v>
      </c>
    </row>
    <row r="6" spans="1:10" ht="10.5" customHeight="1">
      <c r="A6" s="40" t="s">
        <v>18</v>
      </c>
      <c r="B6" s="46"/>
      <c r="C6" s="42">
        <v>312000</v>
      </c>
      <c r="D6" s="44">
        <v>48000</v>
      </c>
      <c r="E6" s="44"/>
      <c r="F6" s="44"/>
      <c r="G6" s="44"/>
      <c r="H6" s="44"/>
      <c r="I6" s="53"/>
      <c r="J6" s="48">
        <v>360000</v>
      </c>
    </row>
    <row r="7" spans="1:10" ht="10.5" customHeight="1">
      <c r="A7" s="41"/>
      <c r="B7" s="47"/>
      <c r="C7" s="43"/>
      <c r="D7" s="45"/>
      <c r="E7" s="45"/>
      <c r="F7" s="45"/>
      <c r="G7" s="45"/>
      <c r="H7" s="45"/>
      <c r="I7" s="54"/>
      <c r="J7" s="49"/>
    </row>
    <row r="8" spans="1:10" ht="10.5" customHeight="1">
      <c r="A8" s="50" t="s">
        <v>19</v>
      </c>
      <c r="B8" s="55"/>
      <c r="C8" s="51"/>
      <c r="D8" s="52">
        <v>400000</v>
      </c>
      <c r="E8" s="52"/>
      <c r="F8" s="52"/>
      <c r="G8" s="52"/>
      <c r="H8" s="52"/>
      <c r="I8" s="56"/>
      <c r="J8" s="57">
        <v>400000</v>
      </c>
    </row>
    <row r="9" spans="1:10" ht="10.5" customHeight="1">
      <c r="A9" s="41"/>
      <c r="B9" s="47"/>
      <c r="C9" s="43"/>
      <c r="D9" s="45"/>
      <c r="E9" s="45"/>
      <c r="F9" s="45"/>
      <c r="G9" s="45"/>
      <c r="H9" s="45"/>
      <c r="I9" s="54"/>
      <c r="J9" s="49"/>
    </row>
    <row r="10" spans="1:10" ht="10.5" customHeight="1">
      <c r="A10" s="50" t="s">
        <v>20</v>
      </c>
      <c r="B10" s="55"/>
      <c r="C10" s="51"/>
      <c r="D10" s="52">
        <v>1800000</v>
      </c>
      <c r="E10" s="52"/>
      <c r="F10" s="52"/>
      <c r="G10" s="52"/>
      <c r="H10" s="52"/>
      <c r="I10" s="56"/>
      <c r="J10" s="57">
        <v>1800000</v>
      </c>
    </row>
    <row r="11" spans="1:10" ht="10.5" customHeight="1">
      <c r="A11" s="41"/>
      <c r="B11" s="47"/>
      <c r="C11" s="43"/>
      <c r="D11" s="45"/>
      <c r="E11" s="45"/>
      <c r="F11" s="45"/>
      <c r="G11" s="45"/>
      <c r="H11" s="45"/>
      <c r="I11" s="54"/>
      <c r="J11" s="49"/>
    </row>
    <row r="12" spans="1:10" ht="10.5" customHeight="1">
      <c r="A12" s="50" t="s">
        <v>21</v>
      </c>
      <c r="B12" s="18"/>
      <c r="C12" s="17"/>
      <c r="D12" s="20">
        <v>1720000</v>
      </c>
      <c r="E12" s="16"/>
      <c r="F12" s="20">
        <v>0</v>
      </c>
      <c r="G12" s="16"/>
      <c r="H12" s="16"/>
      <c r="I12" s="19"/>
      <c r="J12" s="21">
        <v>1720000</v>
      </c>
    </row>
    <row r="13" spans="1:10" ht="10.5" customHeight="1">
      <c r="A13" s="41"/>
      <c r="B13" s="13"/>
      <c r="C13" s="12"/>
      <c r="D13" s="11">
        <v>0</v>
      </c>
      <c r="E13" s="11"/>
      <c r="F13" s="11">
        <v>1719900</v>
      </c>
      <c r="G13" s="11"/>
      <c r="H13" s="11"/>
      <c r="I13" s="14"/>
      <c r="J13" s="15">
        <v>1719900</v>
      </c>
    </row>
    <row r="14" spans="1:10" ht="10.5" customHeight="1">
      <c r="A14" s="50" t="s">
        <v>22</v>
      </c>
      <c r="B14" s="55"/>
      <c r="C14" s="51"/>
      <c r="D14" s="52">
        <v>452129.8</v>
      </c>
      <c r="E14" s="52"/>
      <c r="F14" s="52"/>
      <c r="G14" s="52"/>
      <c r="H14" s="52"/>
      <c r="I14" s="56"/>
      <c r="J14" s="57">
        <v>452129.8</v>
      </c>
    </row>
    <row r="15" spans="1:10" ht="10.5" customHeight="1">
      <c r="A15" s="41"/>
      <c r="B15" s="47"/>
      <c r="C15" s="43"/>
      <c r="D15" s="45"/>
      <c r="E15" s="45"/>
      <c r="F15" s="45"/>
      <c r="G15" s="45"/>
      <c r="H15" s="45"/>
      <c r="I15" s="54"/>
      <c r="J15" s="49"/>
    </row>
    <row r="16" spans="1:10" ht="10.5" customHeight="1">
      <c r="A16" s="50" t="s">
        <v>23</v>
      </c>
      <c r="B16" s="55"/>
      <c r="C16" s="51"/>
      <c r="D16" s="52"/>
      <c r="E16" s="52"/>
      <c r="F16" s="52">
        <v>0</v>
      </c>
      <c r="G16" s="52"/>
      <c r="H16" s="52"/>
      <c r="I16" s="56"/>
      <c r="J16" s="57">
        <v>0</v>
      </c>
    </row>
    <row r="17" spans="1:10" ht="10.5" customHeight="1">
      <c r="A17" s="41"/>
      <c r="B17" s="47"/>
      <c r="C17" s="43"/>
      <c r="D17" s="45"/>
      <c r="E17" s="45"/>
      <c r="F17" s="45"/>
      <c r="G17" s="45"/>
      <c r="H17" s="45"/>
      <c r="I17" s="54"/>
      <c r="J17" s="49"/>
    </row>
    <row r="18" spans="1:10" ht="10.5" customHeight="1">
      <c r="A18" s="50" t="s">
        <v>24</v>
      </c>
      <c r="B18" s="55">
        <v>406098</v>
      </c>
      <c r="C18" s="51"/>
      <c r="D18" s="52"/>
      <c r="E18" s="52"/>
      <c r="F18" s="52"/>
      <c r="G18" s="52"/>
      <c r="H18" s="52"/>
      <c r="I18" s="56"/>
      <c r="J18" s="57"/>
    </row>
    <row r="19" spans="1:10" ht="10.5" customHeight="1">
      <c r="A19" s="41"/>
      <c r="B19" s="47"/>
      <c r="C19" s="43"/>
      <c r="D19" s="45"/>
      <c r="E19" s="45"/>
      <c r="F19" s="45"/>
      <c r="G19" s="45"/>
      <c r="H19" s="45"/>
      <c r="I19" s="54"/>
      <c r="J19" s="49"/>
    </row>
    <row r="20" spans="1:10" ht="10.5" customHeight="1">
      <c r="A20" s="50" t="s">
        <v>25</v>
      </c>
      <c r="B20" s="18"/>
      <c r="C20" s="17"/>
      <c r="D20" s="20">
        <v>300000</v>
      </c>
      <c r="E20" s="16"/>
      <c r="F20" s="16">
        <v>0</v>
      </c>
      <c r="G20" s="16"/>
      <c r="H20" s="16"/>
      <c r="I20" s="19"/>
      <c r="J20" s="21">
        <v>300000</v>
      </c>
    </row>
    <row r="21" spans="1:10" ht="10.5" customHeight="1">
      <c r="A21" s="41"/>
      <c r="B21" s="13"/>
      <c r="C21" s="12"/>
      <c r="D21" s="11">
        <v>500000</v>
      </c>
      <c r="E21" s="11"/>
      <c r="F21" s="11"/>
      <c r="G21" s="11"/>
      <c r="H21" s="11"/>
      <c r="I21" s="14"/>
      <c r="J21" s="15">
        <v>500000</v>
      </c>
    </row>
    <row r="22" spans="1:10" ht="10.5" customHeight="1">
      <c r="A22" s="50" t="s">
        <v>26</v>
      </c>
      <c r="B22" s="18"/>
      <c r="C22" s="17"/>
      <c r="D22" s="20">
        <v>0</v>
      </c>
      <c r="E22" s="16"/>
      <c r="F22" s="16"/>
      <c r="G22" s="16"/>
      <c r="H22" s="16"/>
      <c r="I22" s="19"/>
      <c r="J22" s="21">
        <v>0</v>
      </c>
    </row>
    <row r="23" spans="1:10" ht="10.5" customHeight="1">
      <c r="A23" s="41"/>
      <c r="B23" s="13"/>
      <c r="C23" s="12"/>
      <c r="D23" s="11">
        <v>500000</v>
      </c>
      <c r="E23" s="11"/>
      <c r="F23" s="11"/>
      <c r="G23" s="11"/>
      <c r="H23" s="11"/>
      <c r="I23" s="14"/>
      <c r="J23" s="15">
        <v>500000</v>
      </c>
    </row>
    <row r="24" spans="1:10" ht="10.5" customHeight="1">
      <c r="A24" s="50" t="s">
        <v>27</v>
      </c>
      <c r="B24" s="22">
        <v>1297100</v>
      </c>
      <c r="C24" s="17"/>
      <c r="D24" s="16"/>
      <c r="E24" s="16"/>
      <c r="F24" s="20">
        <v>0</v>
      </c>
      <c r="G24" s="16"/>
      <c r="H24" s="16"/>
      <c r="I24" s="19"/>
      <c r="J24" s="21">
        <v>0</v>
      </c>
    </row>
    <row r="25" spans="1:10" ht="10.5" customHeight="1">
      <c r="A25" s="41"/>
      <c r="B25" s="13">
        <v>0</v>
      </c>
      <c r="C25" s="12"/>
      <c r="D25" s="11"/>
      <c r="E25" s="11"/>
      <c r="F25" s="11">
        <v>1297100</v>
      </c>
      <c r="G25" s="11"/>
      <c r="H25" s="11"/>
      <c r="I25" s="14"/>
      <c r="J25" s="15">
        <v>1297100</v>
      </c>
    </row>
    <row r="26" spans="1:10" ht="10.5" customHeight="1">
      <c r="A26" s="50" t="s">
        <v>28</v>
      </c>
      <c r="B26" s="18"/>
      <c r="C26" s="17"/>
      <c r="D26" s="20">
        <v>826000</v>
      </c>
      <c r="E26" s="16"/>
      <c r="F26" s="20">
        <v>0</v>
      </c>
      <c r="G26" s="16"/>
      <c r="H26" s="16"/>
      <c r="I26" s="19"/>
      <c r="J26" s="21">
        <v>826000</v>
      </c>
    </row>
    <row r="27" spans="1:10" ht="10.5" customHeight="1">
      <c r="A27" s="41"/>
      <c r="B27" s="13"/>
      <c r="C27" s="12"/>
      <c r="D27" s="11">
        <v>8230</v>
      </c>
      <c r="E27" s="11"/>
      <c r="F27" s="11">
        <v>800000</v>
      </c>
      <c r="G27" s="11"/>
      <c r="H27" s="11"/>
      <c r="I27" s="14"/>
      <c r="J27" s="15">
        <v>808230</v>
      </c>
    </row>
    <row r="28" spans="1:10" ht="10.5" customHeight="1">
      <c r="A28" s="50" t="s">
        <v>29</v>
      </c>
      <c r="B28" s="18"/>
      <c r="C28" s="17"/>
      <c r="D28" s="20">
        <v>264000</v>
      </c>
      <c r="E28" s="16"/>
      <c r="F28" s="16"/>
      <c r="G28" s="16"/>
      <c r="H28" s="16"/>
      <c r="I28" s="19"/>
      <c r="J28" s="21">
        <v>264000</v>
      </c>
    </row>
    <row r="29" spans="1:10" ht="10.5" customHeight="1">
      <c r="A29" s="41"/>
      <c r="B29" s="13"/>
      <c r="C29" s="12"/>
      <c r="D29" s="11">
        <v>256540</v>
      </c>
      <c r="E29" s="11"/>
      <c r="F29" s="11"/>
      <c r="G29" s="11"/>
      <c r="H29" s="11"/>
      <c r="I29" s="14"/>
      <c r="J29" s="15">
        <v>256540</v>
      </c>
    </row>
    <row r="30" spans="1:10" ht="10.5" customHeight="1">
      <c r="A30" s="50" t="s">
        <v>30</v>
      </c>
      <c r="B30" s="55"/>
      <c r="C30" s="51"/>
      <c r="D30" s="52">
        <v>400000</v>
      </c>
      <c r="E30" s="52"/>
      <c r="F30" s="52"/>
      <c r="G30" s="52"/>
      <c r="H30" s="52"/>
      <c r="I30" s="56"/>
      <c r="J30" s="57">
        <v>400000</v>
      </c>
    </row>
    <row r="31" spans="1:10" ht="10.5" customHeight="1">
      <c r="A31" s="41"/>
      <c r="B31" s="47"/>
      <c r="C31" s="43"/>
      <c r="D31" s="45"/>
      <c r="E31" s="45"/>
      <c r="F31" s="45"/>
      <c r="G31" s="45"/>
      <c r="H31" s="45"/>
      <c r="I31" s="54"/>
      <c r="J31" s="49"/>
    </row>
    <row r="32" spans="1:10" ht="10.5" customHeight="1">
      <c r="A32" s="50" t="s">
        <v>31</v>
      </c>
      <c r="B32" s="55">
        <v>174930</v>
      </c>
      <c r="C32" s="51"/>
      <c r="D32" s="52"/>
      <c r="E32" s="52"/>
      <c r="F32" s="52"/>
      <c r="G32" s="52"/>
      <c r="H32" s="52"/>
      <c r="I32" s="56"/>
      <c r="J32" s="57"/>
    </row>
    <row r="33" spans="1:10" ht="10.5" customHeight="1">
      <c r="A33" s="41"/>
      <c r="B33" s="47"/>
      <c r="C33" s="43"/>
      <c r="D33" s="45"/>
      <c r="E33" s="45"/>
      <c r="F33" s="45"/>
      <c r="G33" s="45"/>
      <c r="H33" s="45"/>
      <c r="I33" s="54"/>
      <c r="J33" s="49"/>
    </row>
    <row r="34" spans="1:10" ht="10.5" customHeight="1">
      <c r="A34" s="50" t="s">
        <v>32</v>
      </c>
      <c r="B34" s="18"/>
      <c r="C34" s="17"/>
      <c r="D34" s="20">
        <v>2100000</v>
      </c>
      <c r="E34" s="16"/>
      <c r="F34" s="20">
        <v>0</v>
      </c>
      <c r="G34" s="16"/>
      <c r="H34" s="16"/>
      <c r="I34" s="19"/>
      <c r="J34" s="21">
        <v>2100000</v>
      </c>
    </row>
    <row r="35" spans="1:10" ht="10.5" customHeight="1">
      <c r="A35" s="41"/>
      <c r="B35" s="13"/>
      <c r="C35" s="12"/>
      <c r="D35" s="11">
        <v>0</v>
      </c>
      <c r="E35" s="11"/>
      <c r="F35" s="11">
        <v>1746150</v>
      </c>
      <c r="G35" s="11"/>
      <c r="H35" s="11"/>
      <c r="I35" s="14"/>
      <c r="J35" s="15">
        <v>1746150</v>
      </c>
    </row>
    <row r="36" spans="1:10" ht="10.5" customHeight="1">
      <c r="A36" s="50" t="s">
        <v>33</v>
      </c>
      <c r="B36" s="55"/>
      <c r="C36" s="51"/>
      <c r="D36" s="52">
        <v>88357</v>
      </c>
      <c r="E36" s="52"/>
      <c r="F36" s="52"/>
      <c r="G36" s="52"/>
      <c r="H36" s="52"/>
      <c r="I36" s="56"/>
      <c r="J36" s="57">
        <v>88357</v>
      </c>
    </row>
    <row r="37" spans="1:10" ht="10.5" customHeight="1">
      <c r="A37" s="41"/>
      <c r="B37" s="47"/>
      <c r="C37" s="43"/>
      <c r="D37" s="45"/>
      <c r="E37" s="45"/>
      <c r="F37" s="45"/>
      <c r="G37" s="45"/>
      <c r="H37" s="45"/>
      <c r="I37" s="54"/>
      <c r="J37" s="49"/>
    </row>
    <row r="38" spans="1:10" ht="10.5" customHeight="1">
      <c r="A38" s="50" t="s">
        <v>34</v>
      </c>
      <c r="B38" s="55"/>
      <c r="C38" s="51"/>
      <c r="D38" s="52">
        <v>625972.3</v>
      </c>
      <c r="E38" s="52"/>
      <c r="F38" s="52"/>
      <c r="G38" s="52"/>
      <c r="H38" s="52"/>
      <c r="I38" s="56"/>
      <c r="J38" s="57">
        <v>625972.3</v>
      </c>
    </row>
    <row r="39" spans="1:10" ht="10.5" customHeight="1">
      <c r="A39" s="41"/>
      <c r="B39" s="47"/>
      <c r="C39" s="43"/>
      <c r="D39" s="45"/>
      <c r="E39" s="45"/>
      <c r="F39" s="45"/>
      <c r="G39" s="45"/>
      <c r="H39" s="45"/>
      <c r="I39" s="54"/>
      <c r="J39" s="49"/>
    </row>
    <row r="40" spans="1:10" ht="10.5" customHeight="1">
      <c r="A40" s="50" t="s">
        <v>35</v>
      </c>
      <c r="B40" s="55"/>
      <c r="C40" s="51">
        <v>1660000</v>
      </c>
      <c r="D40" s="52">
        <v>704200</v>
      </c>
      <c r="E40" s="52"/>
      <c r="F40" s="52"/>
      <c r="G40" s="52"/>
      <c r="H40" s="52"/>
      <c r="I40" s="56"/>
      <c r="J40" s="57">
        <v>2364200</v>
      </c>
    </row>
    <row r="41" spans="1:10" ht="10.5" customHeight="1">
      <c r="A41" s="41"/>
      <c r="B41" s="47"/>
      <c r="C41" s="43"/>
      <c r="D41" s="45"/>
      <c r="E41" s="45"/>
      <c r="F41" s="45"/>
      <c r="G41" s="45"/>
      <c r="H41" s="45"/>
      <c r="I41" s="54"/>
      <c r="J41" s="49"/>
    </row>
    <row r="42" spans="1:10" ht="10.5" customHeight="1">
      <c r="A42" s="50" t="s">
        <v>36</v>
      </c>
      <c r="B42" s="18"/>
      <c r="C42" s="17"/>
      <c r="D42" s="20">
        <v>850000</v>
      </c>
      <c r="E42" s="16"/>
      <c r="F42" s="16"/>
      <c r="G42" s="16"/>
      <c r="H42" s="16"/>
      <c r="I42" s="19"/>
      <c r="J42" s="21">
        <v>850000</v>
      </c>
    </row>
    <row r="43" spans="1:10" ht="10.5" customHeight="1">
      <c r="A43" s="41"/>
      <c r="B43" s="13"/>
      <c r="C43" s="12"/>
      <c r="D43" s="11">
        <v>776513.2</v>
      </c>
      <c r="E43" s="11"/>
      <c r="F43" s="11"/>
      <c r="G43" s="11"/>
      <c r="H43" s="11"/>
      <c r="I43" s="14"/>
      <c r="J43" s="15">
        <v>776513.2</v>
      </c>
    </row>
    <row r="44" spans="1:10" ht="10.5" customHeight="1">
      <c r="A44" s="50" t="s">
        <v>37</v>
      </c>
      <c r="B44" s="18">
        <v>930057.45</v>
      </c>
      <c r="C44" s="17"/>
      <c r="D44" s="20">
        <v>536942.55</v>
      </c>
      <c r="E44" s="16"/>
      <c r="F44" s="20">
        <v>7533000</v>
      </c>
      <c r="G44" s="16"/>
      <c r="H44" s="16">
        <v>6000000</v>
      </c>
      <c r="I44" s="23">
        <v>5000000</v>
      </c>
      <c r="J44" s="21">
        <f>19069942.55-I44</f>
        <v>14069942.55</v>
      </c>
    </row>
    <row r="45" spans="1:10" ht="10.5" customHeight="1">
      <c r="A45" s="41"/>
      <c r="B45" s="13"/>
      <c r="C45" s="12"/>
      <c r="D45" s="11">
        <v>2100092.55</v>
      </c>
      <c r="E45" s="11"/>
      <c r="F45" s="11">
        <v>969850</v>
      </c>
      <c r="G45" s="11"/>
      <c r="H45" s="11"/>
      <c r="I45" s="14">
        <v>10000000</v>
      </c>
      <c r="J45" s="15">
        <f>19069942.55-I45</f>
        <v>9069942.55</v>
      </c>
    </row>
    <row r="46" spans="1:10" ht="10.5" customHeight="1">
      <c r="A46" s="50" t="s">
        <v>38</v>
      </c>
      <c r="B46" s="18"/>
      <c r="C46" s="17"/>
      <c r="D46" s="16"/>
      <c r="E46" s="16"/>
      <c r="F46" s="20">
        <v>0</v>
      </c>
      <c r="G46" s="16"/>
      <c r="H46" s="16"/>
      <c r="I46" s="19"/>
      <c r="J46" s="21">
        <v>0</v>
      </c>
    </row>
    <row r="47" spans="1:10" ht="10.5" customHeight="1">
      <c r="A47" s="41"/>
      <c r="B47" s="13"/>
      <c r="C47" s="12"/>
      <c r="D47" s="11"/>
      <c r="E47" s="11"/>
      <c r="F47" s="11">
        <v>1000000</v>
      </c>
      <c r="G47" s="11"/>
      <c r="H47" s="11"/>
      <c r="I47" s="14"/>
      <c r="J47" s="15">
        <v>1000000</v>
      </c>
    </row>
    <row r="48" spans="1:10" ht="10.5" customHeight="1">
      <c r="A48" s="50" t="s">
        <v>39</v>
      </c>
      <c r="B48" s="18"/>
      <c r="C48" s="17"/>
      <c r="D48" s="20">
        <v>93760.1</v>
      </c>
      <c r="E48" s="16"/>
      <c r="F48" s="16">
        <v>0</v>
      </c>
      <c r="G48" s="16"/>
      <c r="H48" s="16"/>
      <c r="I48" s="19"/>
      <c r="J48" s="21">
        <v>93760.1</v>
      </c>
    </row>
    <row r="49" spans="1:10" ht="10.5" customHeight="1">
      <c r="A49" s="41"/>
      <c r="B49" s="13"/>
      <c r="C49" s="12"/>
      <c r="D49" s="11">
        <v>81241.3</v>
      </c>
      <c r="E49" s="11"/>
      <c r="F49" s="11"/>
      <c r="G49" s="11"/>
      <c r="H49" s="11"/>
      <c r="I49" s="14"/>
      <c r="J49" s="15">
        <v>81241.3</v>
      </c>
    </row>
    <row r="50" spans="1:10" ht="10.5" customHeight="1">
      <c r="A50" s="50" t="s">
        <v>40</v>
      </c>
      <c r="B50" s="18"/>
      <c r="C50" s="17"/>
      <c r="D50" s="20">
        <v>65750.85</v>
      </c>
      <c r="E50" s="20">
        <v>60297.58</v>
      </c>
      <c r="F50" s="16"/>
      <c r="G50" s="16">
        <v>56933</v>
      </c>
      <c r="H50" s="16"/>
      <c r="I50" s="19"/>
      <c r="J50" s="21">
        <v>182981.43</v>
      </c>
    </row>
    <row r="51" spans="1:10" ht="10.5" customHeight="1">
      <c r="A51" s="41"/>
      <c r="B51" s="13"/>
      <c r="C51" s="12"/>
      <c r="D51" s="11">
        <v>2127855.94</v>
      </c>
      <c r="E51" s="11">
        <v>160297.58</v>
      </c>
      <c r="F51" s="11"/>
      <c r="G51" s="11"/>
      <c r="H51" s="11"/>
      <c r="I51" s="14"/>
      <c r="J51" s="15">
        <v>2345086.52</v>
      </c>
    </row>
    <row r="52" spans="1:10" ht="10.5" customHeight="1">
      <c r="A52" s="50" t="s">
        <v>41</v>
      </c>
      <c r="B52" s="55"/>
      <c r="C52" s="51"/>
      <c r="D52" s="52">
        <v>77274</v>
      </c>
      <c r="E52" s="52"/>
      <c r="F52" s="52"/>
      <c r="G52" s="52"/>
      <c r="H52" s="52"/>
      <c r="I52" s="56"/>
      <c r="J52" s="57">
        <v>77274</v>
      </c>
    </row>
    <row r="53" spans="1:10" ht="10.5" customHeight="1">
      <c r="A53" s="41"/>
      <c r="B53" s="47"/>
      <c r="C53" s="43"/>
      <c r="D53" s="45"/>
      <c r="E53" s="45"/>
      <c r="F53" s="45"/>
      <c r="G53" s="45"/>
      <c r="H53" s="45"/>
      <c r="I53" s="54"/>
      <c r="J53" s="49"/>
    </row>
    <row r="54" spans="1:10" ht="10.5" customHeight="1">
      <c r="A54" s="50" t="s">
        <v>42</v>
      </c>
      <c r="B54" s="55"/>
      <c r="C54" s="51"/>
      <c r="D54" s="52">
        <v>80000</v>
      </c>
      <c r="E54" s="52"/>
      <c r="F54" s="52"/>
      <c r="G54" s="52"/>
      <c r="H54" s="52"/>
      <c r="I54" s="56"/>
      <c r="J54" s="57">
        <v>80000</v>
      </c>
    </row>
    <row r="55" spans="1:10" ht="10.5" customHeight="1">
      <c r="A55" s="41"/>
      <c r="B55" s="47"/>
      <c r="C55" s="43"/>
      <c r="D55" s="45"/>
      <c r="E55" s="45"/>
      <c r="F55" s="45"/>
      <c r="G55" s="45"/>
      <c r="H55" s="45"/>
      <c r="I55" s="54"/>
      <c r="J55" s="49"/>
    </row>
    <row r="56" spans="1:10" ht="10.5" customHeight="1">
      <c r="A56" s="50" t="s">
        <v>43</v>
      </c>
      <c r="B56" s="55"/>
      <c r="C56" s="51"/>
      <c r="D56" s="52">
        <v>0</v>
      </c>
      <c r="E56" s="52"/>
      <c r="F56" s="52"/>
      <c r="G56" s="52"/>
      <c r="H56" s="52"/>
      <c r="I56" s="56"/>
      <c r="J56" s="57">
        <v>0</v>
      </c>
    </row>
    <row r="57" spans="1:10" ht="10.5" customHeight="1">
      <c r="A57" s="41"/>
      <c r="B57" s="47"/>
      <c r="C57" s="43"/>
      <c r="D57" s="45"/>
      <c r="E57" s="45"/>
      <c r="F57" s="45"/>
      <c r="G57" s="45"/>
      <c r="H57" s="45"/>
      <c r="I57" s="54"/>
      <c r="J57" s="49"/>
    </row>
    <row r="58" spans="1:10" ht="10.5" customHeight="1">
      <c r="A58" s="50" t="s">
        <v>44</v>
      </c>
      <c r="B58" s="55"/>
      <c r="C58" s="51"/>
      <c r="D58" s="52">
        <v>948995</v>
      </c>
      <c r="E58" s="52"/>
      <c r="F58" s="52"/>
      <c r="G58" s="52"/>
      <c r="H58" s="52"/>
      <c r="I58" s="56"/>
      <c r="J58" s="57">
        <v>948995</v>
      </c>
    </row>
    <row r="59" spans="1:10" ht="10.5" customHeight="1">
      <c r="A59" s="41"/>
      <c r="B59" s="47"/>
      <c r="C59" s="43"/>
      <c r="D59" s="45"/>
      <c r="E59" s="45"/>
      <c r="F59" s="45"/>
      <c r="G59" s="45"/>
      <c r="H59" s="45"/>
      <c r="I59" s="54"/>
      <c r="J59" s="49"/>
    </row>
    <row r="60" spans="1:10" ht="10.5" customHeight="1">
      <c r="A60" s="50" t="s">
        <v>45</v>
      </c>
      <c r="B60" s="55">
        <v>152007.8</v>
      </c>
      <c r="C60" s="51"/>
      <c r="D60" s="52"/>
      <c r="E60" s="52"/>
      <c r="F60" s="52"/>
      <c r="G60" s="52"/>
      <c r="H60" s="52"/>
      <c r="I60" s="56"/>
      <c r="J60" s="57"/>
    </row>
    <row r="61" spans="1:10" ht="10.5" customHeight="1">
      <c r="A61" s="41"/>
      <c r="B61" s="47"/>
      <c r="C61" s="43"/>
      <c r="D61" s="45"/>
      <c r="E61" s="45"/>
      <c r="F61" s="45"/>
      <c r="G61" s="45"/>
      <c r="H61" s="45"/>
      <c r="I61" s="54"/>
      <c r="J61" s="49"/>
    </row>
    <row r="62" spans="1:10" ht="10.5" customHeight="1">
      <c r="A62" s="50" t="s">
        <v>46</v>
      </c>
      <c r="B62" s="55"/>
      <c r="C62" s="51"/>
      <c r="D62" s="52">
        <v>55999</v>
      </c>
      <c r="E62" s="52"/>
      <c r="F62" s="52"/>
      <c r="G62" s="52"/>
      <c r="H62" s="52"/>
      <c r="I62" s="56"/>
      <c r="J62" s="57">
        <v>55999</v>
      </c>
    </row>
    <row r="63" spans="1:10" ht="10.5" customHeight="1">
      <c r="A63" s="41"/>
      <c r="B63" s="47"/>
      <c r="C63" s="43"/>
      <c r="D63" s="45"/>
      <c r="E63" s="45"/>
      <c r="F63" s="45"/>
      <c r="G63" s="45"/>
      <c r="H63" s="45"/>
      <c r="I63" s="54"/>
      <c r="J63" s="49"/>
    </row>
    <row r="64" spans="1:10" ht="10.5" customHeight="1">
      <c r="A64" s="50" t="s">
        <v>47</v>
      </c>
      <c r="B64" s="18"/>
      <c r="C64" s="17"/>
      <c r="D64" s="20">
        <v>0</v>
      </c>
      <c r="E64" s="16"/>
      <c r="F64" s="16"/>
      <c r="G64" s="16"/>
      <c r="H64" s="16"/>
      <c r="I64" s="19"/>
      <c r="J64" s="21">
        <v>0</v>
      </c>
    </row>
    <row r="65" spans="1:10" ht="10.5" customHeight="1">
      <c r="A65" s="41"/>
      <c r="B65" s="13"/>
      <c r="C65" s="12"/>
      <c r="D65" s="11">
        <v>55490.51</v>
      </c>
      <c r="E65" s="11"/>
      <c r="F65" s="11"/>
      <c r="G65" s="11"/>
      <c r="H65" s="11"/>
      <c r="I65" s="14"/>
      <c r="J65" s="15">
        <v>55490.51</v>
      </c>
    </row>
    <row r="66" spans="1:10" ht="10.5" customHeight="1">
      <c r="A66" s="50" t="s">
        <v>48</v>
      </c>
      <c r="B66" s="18"/>
      <c r="C66" s="17"/>
      <c r="D66" s="20">
        <v>0</v>
      </c>
      <c r="E66" s="16"/>
      <c r="F66" s="16"/>
      <c r="G66" s="16"/>
      <c r="H66" s="16"/>
      <c r="I66" s="19"/>
      <c r="J66" s="21">
        <v>0</v>
      </c>
    </row>
    <row r="67" spans="1:10" ht="10.5" customHeight="1">
      <c r="A67" s="41"/>
      <c r="B67" s="13"/>
      <c r="C67" s="12"/>
      <c r="D67" s="11">
        <v>60000</v>
      </c>
      <c r="E67" s="11"/>
      <c r="F67" s="11"/>
      <c r="G67" s="11"/>
      <c r="H67" s="11"/>
      <c r="I67" s="14"/>
      <c r="J67" s="15">
        <v>60000</v>
      </c>
    </row>
    <row r="68" spans="1:10" ht="10.5" customHeight="1">
      <c r="A68" s="50" t="s">
        <v>49</v>
      </c>
      <c r="B68" s="18"/>
      <c r="C68" s="24">
        <v>0</v>
      </c>
      <c r="D68" s="16"/>
      <c r="E68" s="20">
        <v>100000</v>
      </c>
      <c r="F68" s="16"/>
      <c r="G68" s="16"/>
      <c r="H68" s="16"/>
      <c r="I68" s="19"/>
      <c r="J68" s="21">
        <v>100000</v>
      </c>
    </row>
    <row r="69" spans="1:10" ht="10.5" customHeight="1">
      <c r="A69" s="41"/>
      <c r="B69" s="13"/>
      <c r="C69" s="12">
        <v>150000</v>
      </c>
      <c r="D69" s="11"/>
      <c r="E69" s="11">
        <v>0</v>
      </c>
      <c r="F69" s="11"/>
      <c r="G69" s="11"/>
      <c r="H69" s="11"/>
      <c r="I69" s="14"/>
      <c r="J69" s="15">
        <v>150000</v>
      </c>
    </row>
    <row r="70" spans="1:10" ht="10.5" customHeight="1">
      <c r="A70" s="50" t="s">
        <v>50</v>
      </c>
      <c r="B70" s="18"/>
      <c r="C70" s="17"/>
      <c r="D70" s="20">
        <v>250000</v>
      </c>
      <c r="E70" s="16"/>
      <c r="F70" s="16"/>
      <c r="G70" s="16"/>
      <c r="H70" s="16"/>
      <c r="I70" s="19"/>
      <c r="J70" s="21">
        <v>250000</v>
      </c>
    </row>
    <row r="71" spans="1:10" ht="10.5" customHeight="1" thickBot="1">
      <c r="A71" s="58"/>
      <c r="B71" s="29"/>
      <c r="C71" s="25"/>
      <c r="D71" s="27">
        <v>340490</v>
      </c>
      <c r="E71" s="27"/>
      <c r="F71" s="27"/>
      <c r="G71" s="27"/>
      <c r="H71" s="27"/>
      <c r="I71" s="28"/>
      <c r="J71" s="32">
        <v>340490</v>
      </c>
    </row>
    <row r="72" spans="1:10" ht="21.75" customHeight="1" thickBot="1">
      <c r="A72" s="35" t="s">
        <v>51</v>
      </c>
      <c r="B72" s="31">
        <f>7960193.25-5000000</f>
        <v>2960193.25</v>
      </c>
      <c r="C72" s="30">
        <v>1972000</v>
      </c>
      <c r="D72" s="26">
        <v>12687380.6</v>
      </c>
      <c r="E72" s="26">
        <v>160297.58</v>
      </c>
      <c r="F72" s="26">
        <v>7533000</v>
      </c>
      <c r="G72" s="26">
        <v>56933</v>
      </c>
      <c r="H72" s="26">
        <v>6000000</v>
      </c>
      <c r="I72" s="33">
        <v>5000000</v>
      </c>
      <c r="J72" s="31">
        <f>33409611.18-I72</f>
        <v>28409611.18</v>
      </c>
    </row>
    <row r="73" spans="1:10" ht="21.75" customHeight="1" thickBot="1">
      <c r="A73" s="35" t="s">
        <v>51</v>
      </c>
      <c r="B73" s="31">
        <v>1663093.25</v>
      </c>
      <c r="C73" s="30">
        <v>2122000</v>
      </c>
      <c r="D73" s="26">
        <v>12487380.6</v>
      </c>
      <c r="E73" s="26">
        <v>160297.58</v>
      </c>
      <c r="F73" s="26">
        <v>7533000</v>
      </c>
      <c r="G73" s="26">
        <v>56933</v>
      </c>
      <c r="H73" s="26">
        <v>6000000</v>
      </c>
      <c r="I73" s="33">
        <v>10000000</v>
      </c>
      <c r="J73" s="31">
        <f>38359611.18-I73</f>
        <v>28359611.18</v>
      </c>
    </row>
    <row r="74" ht="21.75" customHeight="1" thickBot="1"/>
    <row r="75" spans="1:10" ht="49.5" customHeight="1">
      <c r="A75" s="38" t="s">
        <v>52</v>
      </c>
      <c r="B75" s="6" t="s">
        <v>16</v>
      </c>
      <c r="C75" s="5" t="s">
        <v>3</v>
      </c>
      <c r="D75" s="3" t="s">
        <v>5</v>
      </c>
      <c r="E75" s="3" t="s">
        <v>7</v>
      </c>
      <c r="F75" s="3" t="s">
        <v>9</v>
      </c>
      <c r="G75" s="3" t="s">
        <v>11</v>
      </c>
      <c r="H75" s="3" t="s">
        <v>13</v>
      </c>
      <c r="I75" s="9" t="s">
        <v>15</v>
      </c>
      <c r="J75" s="6" t="s">
        <v>76</v>
      </c>
    </row>
    <row r="76" spans="1:10" ht="21.75" customHeight="1" thickBot="1">
      <c r="A76" s="39"/>
      <c r="B76" s="37" t="s">
        <v>74</v>
      </c>
      <c r="C76" s="7" t="s">
        <v>4</v>
      </c>
      <c r="D76" s="4" t="s">
        <v>6</v>
      </c>
      <c r="E76" s="4" t="s">
        <v>8</v>
      </c>
      <c r="F76" s="4" t="s">
        <v>10</v>
      </c>
      <c r="G76" s="4" t="s">
        <v>12</v>
      </c>
      <c r="H76" s="4" t="s">
        <v>14</v>
      </c>
      <c r="I76" s="10"/>
      <c r="J76" s="8" t="s">
        <v>17</v>
      </c>
    </row>
    <row r="77" spans="1:10" ht="10.5" customHeight="1">
      <c r="A77" s="40" t="s">
        <v>53</v>
      </c>
      <c r="B77" s="46"/>
      <c r="C77" s="42"/>
      <c r="D77" s="44">
        <v>2324233.1</v>
      </c>
      <c r="E77" s="44"/>
      <c r="F77" s="44"/>
      <c r="G77" s="44"/>
      <c r="H77" s="44"/>
      <c r="I77" s="53"/>
      <c r="J77" s="48">
        <v>2324233.1</v>
      </c>
    </row>
    <row r="78" spans="1:10" ht="10.5" customHeight="1">
      <c r="A78" s="41"/>
      <c r="B78" s="47"/>
      <c r="C78" s="43"/>
      <c r="D78" s="45"/>
      <c r="E78" s="45"/>
      <c r="F78" s="45"/>
      <c r="G78" s="45"/>
      <c r="H78" s="45"/>
      <c r="I78" s="54"/>
      <c r="J78" s="49"/>
    </row>
    <row r="79" spans="1:10" ht="10.5" customHeight="1">
      <c r="A79" s="50" t="s">
        <v>54</v>
      </c>
      <c r="B79" s="18"/>
      <c r="C79" s="17"/>
      <c r="D79" s="20">
        <v>100000</v>
      </c>
      <c r="E79" s="16"/>
      <c r="F79" s="16"/>
      <c r="G79" s="16"/>
      <c r="H79" s="16"/>
      <c r="I79" s="19"/>
      <c r="J79" s="21">
        <v>100000</v>
      </c>
    </row>
    <row r="80" spans="1:10" ht="10.5" customHeight="1">
      <c r="A80" s="41"/>
      <c r="B80" s="13"/>
      <c r="C80" s="12"/>
      <c r="D80" s="11">
        <v>15000</v>
      </c>
      <c r="E80" s="11"/>
      <c r="F80" s="11"/>
      <c r="G80" s="11"/>
      <c r="H80" s="11"/>
      <c r="I80" s="14"/>
      <c r="J80" s="15">
        <v>15000</v>
      </c>
    </row>
    <row r="81" spans="1:10" ht="10.5" customHeight="1">
      <c r="A81" s="50" t="s">
        <v>55</v>
      </c>
      <c r="B81" s="18"/>
      <c r="C81" s="17"/>
      <c r="D81" s="20">
        <v>0</v>
      </c>
      <c r="E81" s="16"/>
      <c r="F81" s="16"/>
      <c r="G81" s="16"/>
      <c r="H81" s="16"/>
      <c r="I81" s="19"/>
      <c r="J81" s="21">
        <v>0</v>
      </c>
    </row>
    <row r="82" spans="1:10" ht="10.5" customHeight="1">
      <c r="A82" s="41"/>
      <c r="B82" s="13"/>
      <c r="C82" s="12"/>
      <c r="D82" s="11">
        <v>100257.5</v>
      </c>
      <c r="E82" s="11"/>
      <c r="F82" s="11"/>
      <c r="G82" s="11"/>
      <c r="H82" s="11"/>
      <c r="I82" s="14"/>
      <c r="J82" s="15">
        <v>100257.5</v>
      </c>
    </row>
    <row r="83" spans="1:10" ht="10.5" customHeight="1">
      <c r="A83" s="50" t="s">
        <v>56</v>
      </c>
      <c r="B83" s="55"/>
      <c r="C83" s="51"/>
      <c r="D83" s="52">
        <v>50000</v>
      </c>
      <c r="E83" s="52"/>
      <c r="F83" s="52"/>
      <c r="G83" s="52"/>
      <c r="H83" s="52"/>
      <c r="I83" s="56"/>
      <c r="J83" s="57">
        <v>50000</v>
      </c>
    </row>
    <row r="84" spans="1:10" ht="10.5" customHeight="1">
      <c r="A84" s="41"/>
      <c r="B84" s="47"/>
      <c r="C84" s="43"/>
      <c r="D84" s="45"/>
      <c r="E84" s="45"/>
      <c r="F84" s="45"/>
      <c r="G84" s="45"/>
      <c r="H84" s="45"/>
      <c r="I84" s="54"/>
      <c r="J84" s="49"/>
    </row>
    <row r="85" spans="1:10" ht="10.5" customHeight="1">
      <c r="A85" s="50" t="s">
        <v>57</v>
      </c>
      <c r="B85" s="55"/>
      <c r="C85" s="51"/>
      <c r="D85" s="52">
        <v>59500</v>
      </c>
      <c r="E85" s="52"/>
      <c r="F85" s="52"/>
      <c r="G85" s="52"/>
      <c r="H85" s="52"/>
      <c r="I85" s="56"/>
      <c r="J85" s="57">
        <v>59500</v>
      </c>
    </row>
    <row r="86" spans="1:10" ht="10.5" customHeight="1">
      <c r="A86" s="41"/>
      <c r="B86" s="47"/>
      <c r="C86" s="43"/>
      <c r="D86" s="45"/>
      <c r="E86" s="45"/>
      <c r="F86" s="45"/>
      <c r="G86" s="45"/>
      <c r="H86" s="45"/>
      <c r="I86" s="54"/>
      <c r="J86" s="49"/>
    </row>
    <row r="87" spans="1:10" ht="10.5" customHeight="1">
      <c r="A87" s="50" t="s">
        <v>58</v>
      </c>
      <c r="B87" s="55"/>
      <c r="C87" s="51"/>
      <c r="D87" s="52">
        <v>2261000</v>
      </c>
      <c r="E87" s="52"/>
      <c r="F87" s="52"/>
      <c r="G87" s="52"/>
      <c r="H87" s="52"/>
      <c r="I87" s="56"/>
      <c r="J87" s="57">
        <v>2261000</v>
      </c>
    </row>
    <row r="88" spans="1:10" ht="10.5" customHeight="1">
      <c r="A88" s="41"/>
      <c r="B88" s="47"/>
      <c r="C88" s="43"/>
      <c r="D88" s="45"/>
      <c r="E88" s="45"/>
      <c r="F88" s="45"/>
      <c r="G88" s="45"/>
      <c r="H88" s="45"/>
      <c r="I88" s="54"/>
      <c r="J88" s="49"/>
    </row>
    <row r="89" spans="1:10" ht="10.5" customHeight="1">
      <c r="A89" s="50" t="s">
        <v>59</v>
      </c>
      <c r="B89" s="18"/>
      <c r="C89" s="17"/>
      <c r="D89" s="20">
        <v>1403010</v>
      </c>
      <c r="E89" s="16"/>
      <c r="F89" s="16"/>
      <c r="G89" s="16"/>
      <c r="H89" s="16"/>
      <c r="I89" s="19"/>
      <c r="J89" s="21">
        <v>1403010</v>
      </c>
    </row>
    <row r="90" spans="1:10" ht="10.5" customHeight="1">
      <c r="A90" s="41"/>
      <c r="B90" s="13"/>
      <c r="C90" s="12"/>
      <c r="D90" s="11">
        <v>1429190</v>
      </c>
      <c r="E90" s="11"/>
      <c r="F90" s="11"/>
      <c r="G90" s="11"/>
      <c r="H90" s="11"/>
      <c r="I90" s="14"/>
      <c r="J90" s="15">
        <v>1429190</v>
      </c>
    </row>
    <row r="91" spans="1:10" ht="10.5" customHeight="1">
      <c r="A91" s="50" t="s">
        <v>60</v>
      </c>
      <c r="B91" s="55"/>
      <c r="C91" s="51"/>
      <c r="D91" s="52">
        <v>0</v>
      </c>
      <c r="E91" s="52"/>
      <c r="F91" s="52"/>
      <c r="G91" s="52"/>
      <c r="H91" s="52"/>
      <c r="I91" s="56"/>
      <c r="J91" s="57">
        <v>0</v>
      </c>
    </row>
    <row r="92" spans="1:10" ht="10.5" customHeight="1">
      <c r="A92" s="41"/>
      <c r="B92" s="47"/>
      <c r="C92" s="43"/>
      <c r="D92" s="45"/>
      <c r="E92" s="45"/>
      <c r="F92" s="45"/>
      <c r="G92" s="45"/>
      <c r="H92" s="45"/>
      <c r="I92" s="54"/>
      <c r="J92" s="49"/>
    </row>
    <row r="93" spans="1:10" ht="10.5" customHeight="1">
      <c r="A93" s="50" t="s">
        <v>61</v>
      </c>
      <c r="B93" s="18"/>
      <c r="C93" s="17"/>
      <c r="D93" s="20">
        <v>230000</v>
      </c>
      <c r="E93" s="16"/>
      <c r="F93" s="16"/>
      <c r="G93" s="16"/>
      <c r="H93" s="16"/>
      <c r="I93" s="19"/>
      <c r="J93" s="21">
        <v>230000</v>
      </c>
    </row>
    <row r="94" spans="1:10" ht="10.5" customHeight="1">
      <c r="A94" s="41"/>
      <c r="B94" s="13"/>
      <c r="C94" s="12"/>
      <c r="D94" s="11">
        <v>189742.5</v>
      </c>
      <c r="E94" s="11"/>
      <c r="F94" s="11"/>
      <c r="G94" s="11"/>
      <c r="H94" s="11"/>
      <c r="I94" s="14"/>
      <c r="J94" s="15">
        <v>189742.5</v>
      </c>
    </row>
    <row r="95" spans="1:10" ht="10.5" customHeight="1">
      <c r="A95" s="50" t="s">
        <v>62</v>
      </c>
      <c r="B95" s="22">
        <v>6706922.1</v>
      </c>
      <c r="C95" s="17"/>
      <c r="D95" s="16">
        <v>450000</v>
      </c>
      <c r="E95" s="16"/>
      <c r="F95" s="16"/>
      <c r="G95" s="16"/>
      <c r="H95" s="16"/>
      <c r="I95" s="19"/>
      <c r="J95" s="21">
        <v>450000</v>
      </c>
    </row>
    <row r="96" spans="1:10" ht="10.5" customHeight="1">
      <c r="A96" s="41"/>
      <c r="B96" s="13">
        <v>8004022.1</v>
      </c>
      <c r="C96" s="12"/>
      <c r="D96" s="11"/>
      <c r="E96" s="11"/>
      <c r="F96" s="11"/>
      <c r="G96" s="11"/>
      <c r="H96" s="11"/>
      <c r="I96" s="14"/>
      <c r="J96" s="15">
        <v>450000</v>
      </c>
    </row>
    <row r="97" spans="1:10" ht="10.5" customHeight="1">
      <c r="A97" s="50" t="s">
        <v>63</v>
      </c>
      <c r="B97" s="55"/>
      <c r="C97" s="51"/>
      <c r="D97" s="52">
        <v>2366918</v>
      </c>
      <c r="E97" s="52"/>
      <c r="F97" s="52"/>
      <c r="G97" s="52"/>
      <c r="H97" s="52"/>
      <c r="I97" s="56"/>
      <c r="J97" s="57">
        <v>2366918</v>
      </c>
    </row>
    <row r="98" spans="1:10" ht="10.5" customHeight="1">
      <c r="A98" s="41"/>
      <c r="B98" s="47"/>
      <c r="C98" s="43"/>
      <c r="D98" s="45"/>
      <c r="E98" s="45"/>
      <c r="F98" s="45"/>
      <c r="G98" s="45"/>
      <c r="H98" s="45"/>
      <c r="I98" s="54"/>
      <c r="J98" s="49"/>
    </row>
    <row r="99" spans="1:10" ht="10.5" customHeight="1">
      <c r="A99" s="50" t="s">
        <v>64</v>
      </c>
      <c r="B99" s="18"/>
      <c r="C99" s="17"/>
      <c r="D99" s="20">
        <v>426368.2</v>
      </c>
      <c r="E99" s="16"/>
      <c r="F99" s="16"/>
      <c r="G99" s="16"/>
      <c r="H99" s="16"/>
      <c r="I99" s="19"/>
      <c r="J99" s="21">
        <v>426368.2</v>
      </c>
    </row>
    <row r="100" spans="1:10" ht="10.5" customHeight="1">
      <c r="A100" s="41"/>
      <c r="B100" s="13"/>
      <c r="C100" s="12"/>
      <c r="D100" s="11">
        <v>361561.2</v>
      </c>
      <c r="E100" s="11"/>
      <c r="F100" s="11"/>
      <c r="G100" s="11"/>
      <c r="H100" s="11"/>
      <c r="I100" s="14"/>
      <c r="J100" s="15">
        <v>361561.2</v>
      </c>
    </row>
    <row r="101" spans="1:10" ht="10.5" customHeight="1">
      <c r="A101" s="50" t="s">
        <v>65</v>
      </c>
      <c r="B101" s="18"/>
      <c r="C101" s="17"/>
      <c r="D101" s="20">
        <v>1000000</v>
      </c>
      <c r="E101" s="16"/>
      <c r="F101" s="16"/>
      <c r="G101" s="16"/>
      <c r="H101" s="16"/>
      <c r="I101" s="19"/>
      <c r="J101" s="21">
        <v>1000000</v>
      </c>
    </row>
    <row r="102" spans="1:10" ht="10.5" customHeight="1">
      <c r="A102" s="41"/>
      <c r="B102" s="13"/>
      <c r="C102" s="12"/>
      <c r="D102" s="11">
        <v>1250000</v>
      </c>
      <c r="E102" s="11"/>
      <c r="F102" s="11"/>
      <c r="G102" s="11"/>
      <c r="H102" s="11"/>
      <c r="I102" s="14"/>
      <c r="J102" s="15">
        <v>1250000</v>
      </c>
    </row>
    <row r="103" spans="1:10" ht="10.5" customHeight="1">
      <c r="A103" s="50" t="s">
        <v>66</v>
      </c>
      <c r="B103" s="18"/>
      <c r="C103" s="17"/>
      <c r="D103" s="20">
        <v>80000</v>
      </c>
      <c r="E103" s="16"/>
      <c r="F103" s="16"/>
      <c r="G103" s="16"/>
      <c r="H103" s="16"/>
      <c r="I103" s="19"/>
      <c r="J103" s="21">
        <v>80000</v>
      </c>
    </row>
    <row r="104" spans="1:10" ht="10.5" customHeight="1">
      <c r="A104" s="41"/>
      <c r="B104" s="13"/>
      <c r="C104" s="12"/>
      <c r="D104" s="11">
        <v>90000</v>
      </c>
      <c r="E104" s="11"/>
      <c r="F104" s="11"/>
      <c r="G104" s="11"/>
      <c r="H104" s="11"/>
      <c r="I104" s="14"/>
      <c r="J104" s="15">
        <v>90000</v>
      </c>
    </row>
    <row r="105" spans="1:10" ht="10.5" customHeight="1">
      <c r="A105" s="50" t="s">
        <v>67</v>
      </c>
      <c r="B105" s="55">
        <v>101031</v>
      </c>
      <c r="C105" s="51"/>
      <c r="D105" s="52"/>
      <c r="E105" s="52"/>
      <c r="F105" s="52"/>
      <c r="G105" s="52"/>
      <c r="H105" s="52"/>
      <c r="I105" s="56"/>
      <c r="J105" s="57"/>
    </row>
    <row r="106" spans="1:10" ht="10.5" customHeight="1">
      <c r="A106" s="41"/>
      <c r="B106" s="47"/>
      <c r="C106" s="43"/>
      <c r="D106" s="45"/>
      <c r="E106" s="45"/>
      <c r="F106" s="45"/>
      <c r="G106" s="45"/>
      <c r="H106" s="45"/>
      <c r="I106" s="54"/>
      <c r="J106" s="49"/>
    </row>
    <row r="107" spans="1:10" ht="10.5" customHeight="1">
      <c r="A107" s="50" t="s">
        <v>68</v>
      </c>
      <c r="B107" s="55"/>
      <c r="C107" s="51"/>
      <c r="D107" s="52">
        <v>108597.1</v>
      </c>
      <c r="E107" s="52"/>
      <c r="F107" s="52"/>
      <c r="G107" s="52"/>
      <c r="H107" s="52"/>
      <c r="I107" s="56"/>
      <c r="J107" s="57">
        <v>108597.1</v>
      </c>
    </row>
    <row r="108" spans="1:10" ht="10.5" customHeight="1">
      <c r="A108" s="41"/>
      <c r="B108" s="47"/>
      <c r="C108" s="43"/>
      <c r="D108" s="45"/>
      <c r="E108" s="45"/>
      <c r="F108" s="45"/>
      <c r="G108" s="45"/>
      <c r="H108" s="45"/>
      <c r="I108" s="54"/>
      <c r="J108" s="49"/>
    </row>
    <row r="109" spans="1:10" ht="10.5" customHeight="1">
      <c r="A109" s="50" t="s">
        <v>69</v>
      </c>
      <c r="B109" s="55"/>
      <c r="C109" s="51"/>
      <c r="D109" s="52">
        <v>552993</v>
      </c>
      <c r="E109" s="52"/>
      <c r="F109" s="52"/>
      <c r="G109" s="52"/>
      <c r="H109" s="52"/>
      <c r="I109" s="56"/>
      <c r="J109" s="57">
        <v>552993</v>
      </c>
    </row>
    <row r="110" spans="1:10" ht="10.5" customHeight="1">
      <c r="A110" s="41"/>
      <c r="B110" s="47"/>
      <c r="C110" s="43"/>
      <c r="D110" s="45"/>
      <c r="E110" s="45"/>
      <c r="F110" s="45"/>
      <c r="G110" s="45"/>
      <c r="H110" s="45"/>
      <c r="I110" s="54"/>
      <c r="J110" s="49"/>
    </row>
    <row r="111" spans="1:10" ht="10.5" customHeight="1">
      <c r="A111" s="50" t="s">
        <v>70</v>
      </c>
      <c r="B111" s="22">
        <v>0</v>
      </c>
      <c r="C111" s="17"/>
      <c r="D111" s="20">
        <v>0</v>
      </c>
      <c r="E111" s="16"/>
      <c r="F111" s="16"/>
      <c r="G111" s="16"/>
      <c r="H111" s="16"/>
      <c r="I111" s="19"/>
      <c r="J111" s="21">
        <v>0</v>
      </c>
    </row>
    <row r="112" spans="1:10" ht="10.5" customHeight="1">
      <c r="A112" s="41"/>
      <c r="B112" s="13">
        <v>61373</v>
      </c>
      <c r="C112" s="12"/>
      <c r="D112" s="11">
        <v>3627</v>
      </c>
      <c r="E112" s="11"/>
      <c r="F112" s="11"/>
      <c r="G112" s="11"/>
      <c r="H112" s="11"/>
      <c r="I112" s="14"/>
      <c r="J112" s="15">
        <v>3627</v>
      </c>
    </row>
    <row r="113" spans="1:10" ht="10.5" customHeight="1">
      <c r="A113" s="50" t="s">
        <v>71</v>
      </c>
      <c r="B113" s="55"/>
      <c r="C113" s="51"/>
      <c r="D113" s="52">
        <v>300000</v>
      </c>
      <c r="E113" s="52"/>
      <c r="F113" s="52"/>
      <c r="G113" s="52"/>
      <c r="H113" s="52"/>
      <c r="I113" s="56"/>
      <c r="J113" s="57">
        <v>300000</v>
      </c>
    </row>
    <row r="114" spans="1:10" ht="10.5" customHeight="1" thickBot="1">
      <c r="A114" s="58"/>
      <c r="B114" s="65"/>
      <c r="C114" s="59"/>
      <c r="D114" s="60"/>
      <c r="E114" s="60"/>
      <c r="F114" s="60"/>
      <c r="G114" s="60"/>
      <c r="H114" s="60"/>
      <c r="I114" s="64"/>
      <c r="J114" s="61"/>
    </row>
    <row r="115" spans="1:10" ht="21.75" customHeight="1" thickBot="1">
      <c r="A115" s="35" t="s">
        <v>72</v>
      </c>
      <c r="B115" s="31">
        <v>6807953.1</v>
      </c>
      <c r="C115" s="30"/>
      <c r="D115" s="26">
        <v>11712619.4</v>
      </c>
      <c r="E115" s="26"/>
      <c r="F115" s="26"/>
      <c r="G115" s="26"/>
      <c r="H115" s="26"/>
      <c r="I115" s="33"/>
      <c r="J115" s="31">
        <v>11712619.4</v>
      </c>
    </row>
    <row r="116" spans="1:10" ht="21.75" customHeight="1" thickBot="1">
      <c r="A116" s="35" t="s">
        <v>72</v>
      </c>
      <c r="B116" s="31">
        <v>8166426.1</v>
      </c>
      <c r="C116" s="30"/>
      <c r="D116" s="26">
        <v>11912619.4</v>
      </c>
      <c r="E116" s="26"/>
      <c r="F116" s="26"/>
      <c r="G116" s="26"/>
      <c r="H116" s="26"/>
      <c r="I116" s="33"/>
      <c r="J116" s="31">
        <v>11912619.4</v>
      </c>
    </row>
    <row r="117" ht="21.75" customHeight="1" thickBot="1"/>
    <row r="118" spans="1:10" ht="21.75" customHeight="1" thickBot="1">
      <c r="A118" s="35" t="s">
        <v>73</v>
      </c>
      <c r="B118" s="31">
        <f>+B115+B72</f>
        <v>9768146.35</v>
      </c>
      <c r="C118" s="30">
        <v>1972000</v>
      </c>
      <c r="D118" s="26">
        <v>24400000</v>
      </c>
      <c r="E118" s="26">
        <v>160297.58</v>
      </c>
      <c r="F118" s="26">
        <v>7533000</v>
      </c>
      <c r="G118" s="26">
        <v>56933</v>
      </c>
      <c r="H118" s="26">
        <v>6000000</v>
      </c>
      <c r="I118" s="33">
        <v>5000000</v>
      </c>
      <c r="J118" s="31">
        <f>45122230.58-I118</f>
        <v>40122230.58</v>
      </c>
    </row>
    <row r="119" spans="1:10" ht="21.75" customHeight="1" thickBot="1">
      <c r="A119" s="35" t="s">
        <v>73</v>
      </c>
      <c r="B119" s="31">
        <v>9829519.35</v>
      </c>
      <c r="C119" s="30">
        <v>2122000</v>
      </c>
      <c r="D119" s="26">
        <v>24400000</v>
      </c>
      <c r="E119" s="26">
        <v>160297.58</v>
      </c>
      <c r="F119" s="26">
        <v>7533000</v>
      </c>
      <c r="G119" s="26">
        <v>56933</v>
      </c>
      <c r="H119" s="26">
        <v>6000000</v>
      </c>
      <c r="I119" s="33">
        <v>10000000</v>
      </c>
      <c r="J119" s="31">
        <f>50272230.58-I119</f>
        <v>40272230.58</v>
      </c>
    </row>
  </sheetData>
  <mergeCells count="299">
    <mergeCell ref="J113:J114"/>
    <mergeCell ref="A1:D1"/>
    <mergeCell ref="A2:D2"/>
    <mergeCell ref="H113:H114"/>
    <mergeCell ref="I113:I114"/>
    <mergeCell ref="B113:B114"/>
    <mergeCell ref="E113:E114"/>
    <mergeCell ref="F113:F114"/>
    <mergeCell ref="G113:G114"/>
    <mergeCell ref="A111:A112"/>
    <mergeCell ref="A113:A114"/>
    <mergeCell ref="C113:C114"/>
    <mergeCell ref="D113:D114"/>
    <mergeCell ref="H109:H110"/>
    <mergeCell ref="A109:A110"/>
    <mergeCell ref="I109:I110"/>
    <mergeCell ref="B109:B110"/>
    <mergeCell ref="J109:J110"/>
    <mergeCell ref="F109:F110"/>
    <mergeCell ref="G109:G110"/>
    <mergeCell ref="C109:C110"/>
    <mergeCell ref="D109:D110"/>
    <mergeCell ref="E109:E110"/>
    <mergeCell ref="H107:H108"/>
    <mergeCell ref="I107:I108"/>
    <mergeCell ref="B107:B108"/>
    <mergeCell ref="J107:J108"/>
    <mergeCell ref="F107:F108"/>
    <mergeCell ref="G107:G108"/>
    <mergeCell ref="A107:A108"/>
    <mergeCell ref="C107:C108"/>
    <mergeCell ref="D107:D108"/>
    <mergeCell ref="E107:E108"/>
    <mergeCell ref="H105:H106"/>
    <mergeCell ref="I105:I106"/>
    <mergeCell ref="B105:B106"/>
    <mergeCell ref="J105:J106"/>
    <mergeCell ref="F105:F106"/>
    <mergeCell ref="G105:G106"/>
    <mergeCell ref="A105:A106"/>
    <mergeCell ref="C105:C106"/>
    <mergeCell ref="D105:D106"/>
    <mergeCell ref="E105:E106"/>
    <mergeCell ref="J97:J98"/>
    <mergeCell ref="A99:A100"/>
    <mergeCell ref="A101:A102"/>
    <mergeCell ref="A103:A104"/>
    <mergeCell ref="H97:H98"/>
    <mergeCell ref="I97:I98"/>
    <mergeCell ref="D97:D98"/>
    <mergeCell ref="E97:E98"/>
    <mergeCell ref="F97:F98"/>
    <mergeCell ref="G97:G98"/>
    <mergeCell ref="A95:A96"/>
    <mergeCell ref="A97:A98"/>
    <mergeCell ref="C97:C98"/>
    <mergeCell ref="B97:B98"/>
    <mergeCell ref="I91:I92"/>
    <mergeCell ref="B91:B92"/>
    <mergeCell ref="J91:J92"/>
    <mergeCell ref="A93:A94"/>
    <mergeCell ref="E91:E92"/>
    <mergeCell ref="F91:F92"/>
    <mergeCell ref="G91:G92"/>
    <mergeCell ref="H87:H88"/>
    <mergeCell ref="H91:H92"/>
    <mergeCell ref="A89:A90"/>
    <mergeCell ref="A91:A92"/>
    <mergeCell ref="C91:C92"/>
    <mergeCell ref="D91:D92"/>
    <mergeCell ref="I85:I86"/>
    <mergeCell ref="B85:B86"/>
    <mergeCell ref="J85:J86"/>
    <mergeCell ref="F87:F88"/>
    <mergeCell ref="G87:G88"/>
    <mergeCell ref="J87:J88"/>
    <mergeCell ref="I87:I88"/>
    <mergeCell ref="A87:A88"/>
    <mergeCell ref="C87:C88"/>
    <mergeCell ref="D87:D88"/>
    <mergeCell ref="E87:E88"/>
    <mergeCell ref="B87:B88"/>
    <mergeCell ref="J83:J84"/>
    <mergeCell ref="A85:A86"/>
    <mergeCell ref="C85:C86"/>
    <mergeCell ref="D85:D86"/>
    <mergeCell ref="E85:E86"/>
    <mergeCell ref="F85:F86"/>
    <mergeCell ref="G85:G86"/>
    <mergeCell ref="H85:H86"/>
    <mergeCell ref="H83:H84"/>
    <mergeCell ref="I83:I84"/>
    <mergeCell ref="D83:D84"/>
    <mergeCell ref="E83:E84"/>
    <mergeCell ref="F83:F84"/>
    <mergeCell ref="G83:G84"/>
    <mergeCell ref="A79:A80"/>
    <mergeCell ref="A81:A82"/>
    <mergeCell ref="A83:A84"/>
    <mergeCell ref="C83:C84"/>
    <mergeCell ref="B83:B84"/>
    <mergeCell ref="H77:H78"/>
    <mergeCell ref="I77:I78"/>
    <mergeCell ref="B77:B78"/>
    <mergeCell ref="J77:J78"/>
    <mergeCell ref="F77:F78"/>
    <mergeCell ref="G77:G78"/>
    <mergeCell ref="A77:A78"/>
    <mergeCell ref="C77:C78"/>
    <mergeCell ref="D77:D78"/>
    <mergeCell ref="E77:E78"/>
    <mergeCell ref="A66:A67"/>
    <mergeCell ref="A68:A69"/>
    <mergeCell ref="A70:A71"/>
    <mergeCell ref="A75:A76"/>
    <mergeCell ref="I62:I63"/>
    <mergeCell ref="B62:B63"/>
    <mergeCell ref="J62:J63"/>
    <mergeCell ref="A64:A65"/>
    <mergeCell ref="F62:F63"/>
    <mergeCell ref="G62:G63"/>
    <mergeCell ref="H62:H63"/>
    <mergeCell ref="H60:H61"/>
    <mergeCell ref="A62:A63"/>
    <mergeCell ref="C62:C63"/>
    <mergeCell ref="D62:D63"/>
    <mergeCell ref="E62:E63"/>
    <mergeCell ref="I58:I59"/>
    <mergeCell ref="B58:B59"/>
    <mergeCell ref="J58:J59"/>
    <mergeCell ref="F60:F61"/>
    <mergeCell ref="G60:G61"/>
    <mergeCell ref="J60:J61"/>
    <mergeCell ref="I60:I61"/>
    <mergeCell ref="A60:A61"/>
    <mergeCell ref="C60:C61"/>
    <mergeCell ref="D60:D61"/>
    <mergeCell ref="E60:E61"/>
    <mergeCell ref="B60:B61"/>
    <mergeCell ref="F58:F59"/>
    <mergeCell ref="G58:G59"/>
    <mergeCell ref="H58:H59"/>
    <mergeCell ref="H56:H57"/>
    <mergeCell ref="A58:A59"/>
    <mergeCell ref="C58:C59"/>
    <mergeCell ref="D58:D59"/>
    <mergeCell ref="E58:E59"/>
    <mergeCell ref="I54:I55"/>
    <mergeCell ref="B54:B55"/>
    <mergeCell ref="J54:J55"/>
    <mergeCell ref="F56:F57"/>
    <mergeCell ref="G56:G57"/>
    <mergeCell ref="J56:J57"/>
    <mergeCell ref="I56:I57"/>
    <mergeCell ref="A56:A57"/>
    <mergeCell ref="C56:C57"/>
    <mergeCell ref="D56:D57"/>
    <mergeCell ref="E56:E57"/>
    <mergeCell ref="B56:B57"/>
    <mergeCell ref="F54:F55"/>
    <mergeCell ref="G54:G55"/>
    <mergeCell ref="H54:H55"/>
    <mergeCell ref="H52:H53"/>
    <mergeCell ref="A54:A55"/>
    <mergeCell ref="C54:C55"/>
    <mergeCell ref="D54:D55"/>
    <mergeCell ref="E54:E55"/>
    <mergeCell ref="E52:E53"/>
    <mergeCell ref="F52:F53"/>
    <mergeCell ref="G52:G53"/>
    <mergeCell ref="J52:J53"/>
    <mergeCell ref="I52:I53"/>
    <mergeCell ref="A50:A51"/>
    <mergeCell ref="A52:A53"/>
    <mergeCell ref="C52:C53"/>
    <mergeCell ref="D52:D53"/>
    <mergeCell ref="B52:B53"/>
    <mergeCell ref="A42:A43"/>
    <mergeCell ref="A44:A45"/>
    <mergeCell ref="A46:A47"/>
    <mergeCell ref="A48:A49"/>
    <mergeCell ref="H40:H41"/>
    <mergeCell ref="I40:I41"/>
    <mergeCell ref="B40:B41"/>
    <mergeCell ref="J40:J41"/>
    <mergeCell ref="F40:F41"/>
    <mergeCell ref="G40:G41"/>
    <mergeCell ref="A40:A41"/>
    <mergeCell ref="C40:C41"/>
    <mergeCell ref="D40:D41"/>
    <mergeCell ref="E40:E41"/>
    <mergeCell ref="H38:H39"/>
    <mergeCell ref="I38:I39"/>
    <mergeCell ref="B38:B39"/>
    <mergeCell ref="J38:J39"/>
    <mergeCell ref="F38:F39"/>
    <mergeCell ref="G38:G39"/>
    <mergeCell ref="A38:A39"/>
    <mergeCell ref="C38:C39"/>
    <mergeCell ref="D38:D39"/>
    <mergeCell ref="E38:E39"/>
    <mergeCell ref="H36:H37"/>
    <mergeCell ref="I36:I37"/>
    <mergeCell ref="B36:B37"/>
    <mergeCell ref="J36:J37"/>
    <mergeCell ref="F36:F37"/>
    <mergeCell ref="G36:G37"/>
    <mergeCell ref="A36:A37"/>
    <mergeCell ref="C36:C37"/>
    <mergeCell ref="D36:D37"/>
    <mergeCell ref="E36:E37"/>
    <mergeCell ref="I32:I33"/>
    <mergeCell ref="B32:B33"/>
    <mergeCell ref="J32:J33"/>
    <mergeCell ref="A34:A35"/>
    <mergeCell ref="F32:F33"/>
    <mergeCell ref="G32:G33"/>
    <mergeCell ref="H32:H33"/>
    <mergeCell ref="H30:H31"/>
    <mergeCell ref="A32:A33"/>
    <mergeCell ref="C32:C33"/>
    <mergeCell ref="D32:D33"/>
    <mergeCell ref="E32:E33"/>
    <mergeCell ref="E30:E31"/>
    <mergeCell ref="F30:F31"/>
    <mergeCell ref="G30:G31"/>
    <mergeCell ref="J30:J31"/>
    <mergeCell ref="I30:I31"/>
    <mergeCell ref="A30:A31"/>
    <mergeCell ref="C30:C31"/>
    <mergeCell ref="D30:D31"/>
    <mergeCell ref="B30:B31"/>
    <mergeCell ref="A22:A23"/>
    <mergeCell ref="A24:A25"/>
    <mergeCell ref="A26:A27"/>
    <mergeCell ref="A28:A29"/>
    <mergeCell ref="J18:J19"/>
    <mergeCell ref="F18:F19"/>
    <mergeCell ref="G18:G19"/>
    <mergeCell ref="A20:A21"/>
    <mergeCell ref="J16:J17"/>
    <mergeCell ref="F16:F17"/>
    <mergeCell ref="G16:G17"/>
    <mergeCell ref="A18:A19"/>
    <mergeCell ref="C18:C19"/>
    <mergeCell ref="D18:D19"/>
    <mergeCell ref="E18:E19"/>
    <mergeCell ref="H18:H19"/>
    <mergeCell ref="I18:I19"/>
    <mergeCell ref="B18:B19"/>
    <mergeCell ref="I14:I15"/>
    <mergeCell ref="B14:B15"/>
    <mergeCell ref="J14:J15"/>
    <mergeCell ref="A16:A17"/>
    <mergeCell ref="C16:C17"/>
    <mergeCell ref="D16:D17"/>
    <mergeCell ref="E16:E17"/>
    <mergeCell ref="H16:H17"/>
    <mergeCell ref="I16:I17"/>
    <mergeCell ref="B16:B17"/>
    <mergeCell ref="E14:E15"/>
    <mergeCell ref="F14:F15"/>
    <mergeCell ref="G14:G15"/>
    <mergeCell ref="H10:H11"/>
    <mergeCell ref="H14:H15"/>
    <mergeCell ref="A12:A13"/>
    <mergeCell ref="A14:A15"/>
    <mergeCell ref="C14:C15"/>
    <mergeCell ref="D14:D15"/>
    <mergeCell ref="I8:I9"/>
    <mergeCell ref="B8:B9"/>
    <mergeCell ref="J8:J9"/>
    <mergeCell ref="F10:F11"/>
    <mergeCell ref="G10:G11"/>
    <mergeCell ref="J10:J11"/>
    <mergeCell ref="I10:I11"/>
    <mergeCell ref="A10:A11"/>
    <mergeCell ref="C10:C11"/>
    <mergeCell ref="D10:D11"/>
    <mergeCell ref="E10:E11"/>
    <mergeCell ref="B10:B11"/>
    <mergeCell ref="F8:F9"/>
    <mergeCell ref="G8:G9"/>
    <mergeCell ref="H8:H9"/>
    <mergeCell ref="H6:H7"/>
    <mergeCell ref="A8:A9"/>
    <mergeCell ref="C8:C9"/>
    <mergeCell ref="D8:D9"/>
    <mergeCell ref="E8:E9"/>
    <mergeCell ref="E6:E7"/>
    <mergeCell ref="F6:F7"/>
    <mergeCell ref="G6:G7"/>
    <mergeCell ref="J6:J7"/>
    <mergeCell ref="I6:I7"/>
    <mergeCell ref="A4:A5"/>
    <mergeCell ref="A6:A7"/>
    <mergeCell ref="C6:C7"/>
    <mergeCell ref="D6:D7"/>
    <mergeCell ref="B6:B7"/>
  </mergeCells>
  <printOptions horizontalCentered="1"/>
  <pageMargins left="0.17" right="0.22" top="0.66" bottom="0.61" header="0.39" footer="0.28"/>
  <pageSetup horizontalDpi="300" verticalDpi="300" orientation="portrait" paperSize="9" scale="80" r:id="rId1"/>
  <headerFooter alignWithMargins="0">
    <oddFooter>&amp;C&amp;P / &amp;N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jakoubkova</cp:lastModifiedBy>
  <cp:lastPrinted>2006-11-08T14:50:03Z</cp:lastPrinted>
  <dcterms:created xsi:type="dcterms:W3CDTF">2006-11-08T13:47:37Z</dcterms:created>
  <dcterms:modified xsi:type="dcterms:W3CDTF">2006-11-09T13:44:43Z</dcterms:modified>
  <cp:category/>
  <cp:version/>
  <cp:contentType/>
  <cp:contentStatus/>
</cp:coreProperties>
</file>