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RK-28-2006-31, př. 1" sheetId="1" r:id="rId1"/>
  </sheets>
  <definedNames>
    <definedName name="_Hlk96153093" localSheetId="0">'RK-28-2006-31, př. 1'!#REF!</definedName>
    <definedName name="_xlnm.Print_Titles" localSheetId="0">'RK-28-2006-31, př. 1'!$3:$5</definedName>
  </definedNames>
  <calcPr fullCalcOnLoad="1"/>
</workbook>
</file>

<file path=xl/sharedStrings.xml><?xml version="1.0" encoding="utf-8"?>
<sst xmlns="http://schemas.openxmlformats.org/spreadsheetml/2006/main" count="82" uniqueCount="65">
  <si>
    <t>Datum</t>
  </si>
  <si>
    <t>Počet hodin</t>
  </si>
  <si>
    <t>Jméno konzultanta</t>
  </si>
  <si>
    <t xml:space="preserve">          Výkaz protiplnění za členský příspěvek kraje Vysočina v roce 2005 </t>
  </si>
  <si>
    <t>Položka/Výstup</t>
  </si>
  <si>
    <t>Odbor KrÚ / Jméno a Přijmení</t>
  </si>
  <si>
    <t>Ostatní subjekty mimo KrÚ</t>
  </si>
  <si>
    <t>7.1. - 30.3.</t>
  </si>
  <si>
    <t>doprava, Ing. Handa</t>
  </si>
  <si>
    <t>kopletní projektová žádost SROP 2.1.1 (II/405)</t>
  </si>
  <si>
    <t>Ing. Škarková, Ing. Palich</t>
  </si>
  <si>
    <t>3.1. - 29.4.</t>
  </si>
  <si>
    <t>junior manažeři leden - duben (4)</t>
  </si>
  <si>
    <t>ORR-CR, GIS</t>
  </si>
  <si>
    <t>Mgr. Veselý</t>
  </si>
  <si>
    <t>13.6.-30.6</t>
  </si>
  <si>
    <t>čerpáno</t>
  </si>
  <si>
    <t>fond hod./rok</t>
  </si>
  <si>
    <t>zbývá</t>
  </si>
  <si>
    <t>18.4.-30.5.</t>
  </si>
  <si>
    <t>vektorová mapa CT Vysočiny - mapová vrstva</t>
  </si>
  <si>
    <t>ORR</t>
  </si>
  <si>
    <t>25.1.</t>
  </si>
  <si>
    <t>17.2.</t>
  </si>
  <si>
    <t>Holland Trade House</t>
  </si>
  <si>
    <t>1.2.</t>
  </si>
  <si>
    <t>Petr Plešák</t>
  </si>
  <si>
    <t>Petr Plešák- nabídka brownfields pro investora</t>
  </si>
  <si>
    <t>EXIN -nabídka brownfields pro investora</t>
  </si>
  <si>
    <t>Holland Trade House-nabídka brownfields pro investora</t>
  </si>
  <si>
    <t>9.2.</t>
  </si>
  <si>
    <t>REAL a.s.- nabídka brownfields pro investora</t>
  </si>
  <si>
    <t>8.4.</t>
  </si>
  <si>
    <t>6.4.</t>
  </si>
  <si>
    <t>Holland Trade House- další jednání o  brownfields pro investora</t>
  </si>
  <si>
    <t>Jiří Semrád-nabídka brownfields pro investora</t>
  </si>
  <si>
    <t>celkem hodin</t>
  </si>
  <si>
    <r>
      <t xml:space="preserve">zpracovávání kompletní žádosti o PROGRAM z Norského fondu, včetně manuálů, </t>
    </r>
    <r>
      <rPr>
        <b/>
        <sz val="8"/>
        <rFont val="Arial"/>
        <family val="2"/>
      </rPr>
      <t>PRÁCE POKRAČUJÍ !!</t>
    </r>
  </si>
  <si>
    <t xml:space="preserve">                               Rekapitulace čerpání ročního závazku</t>
  </si>
  <si>
    <t>EXIN</t>
  </si>
  <si>
    <t>REAL a.s.</t>
  </si>
  <si>
    <t>Jiří Semrád</t>
  </si>
  <si>
    <t>OKPP, Kubíček, Plotová</t>
  </si>
  <si>
    <t>Ing. Škarková, Jana Vičanová</t>
  </si>
  <si>
    <t>vyčerpané finance</t>
  </si>
  <si>
    <t>7.1.-25.2</t>
  </si>
  <si>
    <t>projektová žádost SROP 2.1.1 (II/360)</t>
  </si>
  <si>
    <t xml:space="preserve">Ing. Škarková, </t>
  </si>
  <si>
    <t>od 25.7.</t>
  </si>
  <si>
    <t>1.7.</t>
  </si>
  <si>
    <t>sekretariát hejtmana</t>
  </si>
  <si>
    <t>1.7.-11.7.</t>
  </si>
  <si>
    <t>dopracovávání a kompletace žádosti o PROGRAM z Norského fondu</t>
  </si>
  <si>
    <t>Jana Vičanová</t>
  </si>
  <si>
    <t>Kršňáková Martina aktualizace dbf PZ</t>
  </si>
  <si>
    <t>říjen</t>
  </si>
  <si>
    <t>říjen - prosinec</t>
  </si>
  <si>
    <t>Kršňáková Martina - studie brownfield</t>
  </si>
  <si>
    <t xml:space="preserve">Jana Vičanová, Ing. Škarková, </t>
  </si>
  <si>
    <t>pol. Přílohy</t>
  </si>
  <si>
    <t>podpora regionálního rozvoje- marketingové materiály</t>
  </si>
  <si>
    <t>zpracování grafických návhrů na propagaci kraje</t>
  </si>
  <si>
    <t>počet stran: 1</t>
  </si>
  <si>
    <t xml:space="preserve"> </t>
  </si>
  <si>
    <t>RK-28-2006-31,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</si>
</sst>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E1" sqref="E1"/>
    </sheetView>
  </sheetViews>
  <sheetFormatPr defaultColWidth="9.140625" defaultRowHeight="12.75"/>
  <cols>
    <col min="1" max="1" width="10.57421875" style="3" customWidth="1"/>
    <col min="2" max="2" width="9.140625" style="7" customWidth="1"/>
    <col min="3" max="3" width="18.8515625" style="4" customWidth="1"/>
    <col min="4" max="4" width="33.421875" style="5" customWidth="1"/>
    <col min="5" max="5" width="6.140625" style="35" customWidth="1"/>
    <col min="6" max="6" width="15.140625" style="4" customWidth="1"/>
    <col min="7" max="7" width="12.00390625" style="4" customWidth="1"/>
    <col min="8" max="8" width="13.140625" style="4" customWidth="1"/>
    <col min="9" max="16384" width="9.140625" style="4" customWidth="1"/>
  </cols>
  <sheetData>
    <row r="1" ht="15">
      <c r="H1" s="45" t="s">
        <v>64</v>
      </c>
    </row>
    <row r="2" spans="4:8" ht="14.25" customHeight="1">
      <c r="D2" s="46"/>
      <c r="E2" s="46"/>
      <c r="F2" s="46"/>
      <c r="H2" s="45" t="s">
        <v>62</v>
      </c>
    </row>
    <row r="3" spans="1:9" ht="12.75" customHeight="1">
      <c r="A3" s="47" t="s">
        <v>3</v>
      </c>
      <c r="B3" s="47"/>
      <c r="C3" s="47"/>
      <c r="D3" s="47"/>
      <c r="E3" s="47"/>
      <c r="F3" s="47"/>
      <c r="G3" s="47"/>
      <c r="H3" s="15" t="s">
        <v>63</v>
      </c>
      <c r="I3" s="15"/>
    </row>
    <row r="4" spans="1:9" ht="11.25">
      <c r="A4" s="13"/>
      <c r="B4" s="14"/>
      <c r="C4" s="15"/>
      <c r="D4" s="16"/>
      <c r="E4" s="34"/>
      <c r="F4" s="15"/>
      <c r="G4" s="15"/>
      <c r="H4" s="15" t="s">
        <v>63</v>
      </c>
      <c r="I4" s="15"/>
    </row>
    <row r="5" spans="1:9" ht="33.75">
      <c r="A5" s="17" t="s">
        <v>0</v>
      </c>
      <c r="B5" s="18" t="s">
        <v>1</v>
      </c>
      <c r="C5" s="18" t="s">
        <v>5</v>
      </c>
      <c r="D5" s="18" t="s">
        <v>4</v>
      </c>
      <c r="E5" s="37" t="s">
        <v>59</v>
      </c>
      <c r="F5" s="18" t="s">
        <v>2</v>
      </c>
      <c r="G5" s="32" t="s">
        <v>6</v>
      </c>
      <c r="H5" s="25" t="s">
        <v>44</v>
      </c>
      <c r="I5" s="26" t="s">
        <v>18</v>
      </c>
    </row>
    <row r="6" spans="1:9" ht="22.5">
      <c r="A6" s="8" t="s">
        <v>7</v>
      </c>
      <c r="B6" s="10">
        <v>508</v>
      </c>
      <c r="C6" s="9" t="s">
        <v>8</v>
      </c>
      <c r="D6" s="2" t="s">
        <v>9</v>
      </c>
      <c r="E6" s="38">
        <v>4</v>
      </c>
      <c r="F6" s="21" t="s">
        <v>10</v>
      </c>
      <c r="G6" s="9"/>
      <c r="H6" s="9">
        <f>B6*650</f>
        <v>330200</v>
      </c>
      <c r="I6" s="48"/>
    </row>
    <row r="7" spans="1:9" ht="11.25">
      <c r="A7" s="39" t="s">
        <v>45</v>
      </c>
      <c r="B7" s="40">
        <v>328</v>
      </c>
      <c r="C7" s="41" t="s">
        <v>8</v>
      </c>
      <c r="D7" s="42" t="s">
        <v>46</v>
      </c>
      <c r="E7" s="38">
        <v>4</v>
      </c>
      <c r="F7" s="43" t="s">
        <v>47</v>
      </c>
      <c r="G7" s="41"/>
      <c r="H7" s="41">
        <f>B7*650</f>
        <v>213200</v>
      </c>
      <c r="I7" s="49"/>
    </row>
    <row r="8" spans="1:9" ht="11.25">
      <c r="A8" s="8" t="s">
        <v>22</v>
      </c>
      <c r="B8" s="10">
        <v>1</v>
      </c>
      <c r="C8" s="9"/>
      <c r="D8" s="2" t="s">
        <v>28</v>
      </c>
      <c r="E8" s="38">
        <v>1</v>
      </c>
      <c r="F8" s="20" t="s">
        <v>14</v>
      </c>
      <c r="G8" s="9" t="s">
        <v>39</v>
      </c>
      <c r="H8" s="9">
        <f aca="true" t="shared" si="0" ref="H8:H24">B8*650</f>
        <v>650</v>
      </c>
      <c r="I8" s="49"/>
    </row>
    <row r="9" spans="1:13" ht="11.25">
      <c r="A9" s="8" t="s">
        <v>11</v>
      </c>
      <c r="B9" s="10">
        <v>858</v>
      </c>
      <c r="C9" s="9" t="s">
        <v>21</v>
      </c>
      <c r="D9" s="2" t="s">
        <v>12</v>
      </c>
      <c r="E9" s="38"/>
      <c r="F9" s="19"/>
      <c r="G9" s="9"/>
      <c r="H9" s="9">
        <v>412929</v>
      </c>
      <c r="I9" s="49"/>
      <c r="M9" s="11"/>
    </row>
    <row r="10" spans="1:13" ht="11.25">
      <c r="A10" s="8" t="s">
        <v>25</v>
      </c>
      <c r="B10" s="10">
        <v>1</v>
      </c>
      <c r="C10" s="9"/>
      <c r="D10" s="2" t="s">
        <v>31</v>
      </c>
      <c r="E10" s="38">
        <v>1</v>
      </c>
      <c r="F10" s="20" t="s">
        <v>14</v>
      </c>
      <c r="G10" s="9" t="s">
        <v>40</v>
      </c>
      <c r="H10" s="9">
        <f t="shared" si="0"/>
        <v>650</v>
      </c>
      <c r="I10" s="49"/>
      <c r="M10" s="11"/>
    </row>
    <row r="11" spans="1:13" ht="22.5">
      <c r="A11" s="8" t="s">
        <v>30</v>
      </c>
      <c r="B11" s="10">
        <v>1</v>
      </c>
      <c r="C11" s="9"/>
      <c r="D11" s="2" t="s">
        <v>27</v>
      </c>
      <c r="E11" s="38">
        <v>1</v>
      </c>
      <c r="F11" s="20" t="s">
        <v>14</v>
      </c>
      <c r="G11" s="9" t="s">
        <v>26</v>
      </c>
      <c r="H11" s="9">
        <f t="shared" si="0"/>
        <v>650</v>
      </c>
      <c r="I11" s="49"/>
      <c r="M11" s="11"/>
    </row>
    <row r="12" spans="1:13" ht="22.5">
      <c r="A12" s="8" t="s">
        <v>23</v>
      </c>
      <c r="B12" s="10">
        <v>1</v>
      </c>
      <c r="C12" s="9"/>
      <c r="D12" s="2" t="s">
        <v>29</v>
      </c>
      <c r="E12" s="38">
        <v>1</v>
      </c>
      <c r="F12" s="20" t="s">
        <v>14</v>
      </c>
      <c r="G12" s="9" t="s">
        <v>24</v>
      </c>
      <c r="H12" s="9">
        <f t="shared" si="0"/>
        <v>650</v>
      </c>
      <c r="I12" s="49"/>
      <c r="M12" s="11"/>
    </row>
    <row r="13" spans="1:13" ht="22.5">
      <c r="A13" s="8" t="s">
        <v>33</v>
      </c>
      <c r="B13" s="10">
        <v>1</v>
      </c>
      <c r="C13" s="9"/>
      <c r="D13" s="2" t="s">
        <v>34</v>
      </c>
      <c r="E13" s="38">
        <v>1</v>
      </c>
      <c r="F13" s="20" t="s">
        <v>14</v>
      </c>
      <c r="G13" s="9" t="s">
        <v>24</v>
      </c>
      <c r="H13" s="9">
        <f t="shared" si="0"/>
        <v>650</v>
      </c>
      <c r="I13" s="49"/>
      <c r="M13" s="11"/>
    </row>
    <row r="14" spans="1:13" ht="11.25">
      <c r="A14" s="8" t="s">
        <v>32</v>
      </c>
      <c r="B14" s="10">
        <v>1</v>
      </c>
      <c r="C14" s="9"/>
      <c r="D14" s="2" t="s">
        <v>35</v>
      </c>
      <c r="E14" s="38">
        <v>1</v>
      </c>
      <c r="F14" s="20" t="s">
        <v>14</v>
      </c>
      <c r="G14" s="9" t="s">
        <v>41</v>
      </c>
      <c r="H14" s="9">
        <f t="shared" si="0"/>
        <v>650</v>
      </c>
      <c r="I14" s="49"/>
      <c r="M14" s="11"/>
    </row>
    <row r="15" spans="1:9" ht="22.5">
      <c r="A15" s="8" t="s">
        <v>19</v>
      </c>
      <c r="B15" s="10">
        <v>240</v>
      </c>
      <c r="C15" s="9" t="s">
        <v>13</v>
      </c>
      <c r="D15" s="2" t="s">
        <v>20</v>
      </c>
      <c r="E15" s="38">
        <v>5</v>
      </c>
      <c r="F15" s="20" t="s">
        <v>14</v>
      </c>
      <c r="G15" s="9"/>
      <c r="H15" s="9">
        <f t="shared" si="0"/>
        <v>156000</v>
      </c>
      <c r="I15" s="49"/>
    </row>
    <row r="16" spans="1:12" ht="33.75">
      <c r="A16" s="8" t="s">
        <v>15</v>
      </c>
      <c r="B16" s="10">
        <v>224</v>
      </c>
      <c r="C16" s="1" t="s">
        <v>42</v>
      </c>
      <c r="D16" s="2" t="s">
        <v>37</v>
      </c>
      <c r="E16" s="38">
        <v>5</v>
      </c>
      <c r="F16" s="21" t="s">
        <v>43</v>
      </c>
      <c r="G16" s="9"/>
      <c r="H16" s="9">
        <f t="shared" si="0"/>
        <v>145600</v>
      </c>
      <c r="I16" s="49"/>
      <c r="L16" s="5"/>
    </row>
    <row r="17" spans="1:9" ht="22.5">
      <c r="A17" s="39" t="s">
        <v>49</v>
      </c>
      <c r="B17" s="40"/>
      <c r="C17" s="41" t="s">
        <v>50</v>
      </c>
      <c r="D17" s="44" t="s">
        <v>60</v>
      </c>
      <c r="E17" s="38">
        <v>5</v>
      </c>
      <c r="F17" s="43" t="s">
        <v>47</v>
      </c>
      <c r="G17" s="41"/>
      <c r="H17" s="41">
        <v>90000</v>
      </c>
      <c r="I17" s="49"/>
    </row>
    <row r="18" spans="1:9" ht="22.5">
      <c r="A18" s="8" t="s">
        <v>51</v>
      </c>
      <c r="B18" s="10">
        <v>40</v>
      </c>
      <c r="C18" s="1" t="s">
        <v>42</v>
      </c>
      <c r="D18" s="2" t="s">
        <v>52</v>
      </c>
      <c r="E18" s="38">
        <v>5</v>
      </c>
      <c r="F18" s="19" t="s">
        <v>53</v>
      </c>
      <c r="G18" s="9"/>
      <c r="H18" s="9">
        <f t="shared" si="0"/>
        <v>26000</v>
      </c>
      <c r="I18" s="49"/>
    </row>
    <row r="19" spans="1:9" ht="22.5">
      <c r="A19" s="39" t="s">
        <v>48</v>
      </c>
      <c r="B19" s="40"/>
      <c r="C19" s="41" t="s">
        <v>50</v>
      </c>
      <c r="D19" s="44" t="s">
        <v>61</v>
      </c>
      <c r="E19" s="38">
        <v>5</v>
      </c>
      <c r="F19" s="43" t="s">
        <v>47</v>
      </c>
      <c r="G19" s="41"/>
      <c r="H19" s="41">
        <v>54760</v>
      </c>
      <c r="I19" s="49"/>
    </row>
    <row r="20" spans="1:9" ht="11.25">
      <c r="A20" s="8" t="s">
        <v>55</v>
      </c>
      <c r="B20" s="10">
        <v>24</v>
      </c>
      <c r="C20" s="9" t="s">
        <v>21</v>
      </c>
      <c r="D20" s="2" t="s">
        <v>54</v>
      </c>
      <c r="E20" s="38">
        <v>1</v>
      </c>
      <c r="F20" s="20" t="s">
        <v>53</v>
      </c>
      <c r="G20" s="9"/>
      <c r="H20" s="9">
        <f t="shared" si="0"/>
        <v>15600</v>
      </c>
      <c r="I20" s="49"/>
    </row>
    <row r="21" spans="1:9" ht="22.5">
      <c r="A21" s="33" t="s">
        <v>56</v>
      </c>
      <c r="B21" s="10">
        <v>849</v>
      </c>
      <c r="C21" s="9" t="s">
        <v>21</v>
      </c>
      <c r="D21" s="2" t="s">
        <v>57</v>
      </c>
      <c r="E21" s="38">
        <v>1</v>
      </c>
      <c r="F21" s="21" t="s">
        <v>58</v>
      </c>
      <c r="G21" s="9"/>
      <c r="H21" s="9">
        <f t="shared" si="0"/>
        <v>551850</v>
      </c>
      <c r="I21" s="49"/>
    </row>
    <row r="22" spans="1:9" ht="11.25">
      <c r="A22" s="8"/>
      <c r="B22" s="10"/>
      <c r="C22" s="9"/>
      <c r="D22" s="2"/>
      <c r="E22" s="38"/>
      <c r="F22" s="19"/>
      <c r="G22" s="9"/>
      <c r="H22" s="9">
        <f t="shared" si="0"/>
        <v>0</v>
      </c>
      <c r="I22" s="49"/>
    </row>
    <row r="23" spans="1:9" ht="11.25">
      <c r="A23" s="8"/>
      <c r="B23" s="10"/>
      <c r="C23" s="9"/>
      <c r="D23" s="1"/>
      <c r="E23" s="38"/>
      <c r="F23" s="21"/>
      <c r="G23" s="9"/>
      <c r="H23" s="9">
        <f t="shared" si="0"/>
        <v>0</v>
      </c>
      <c r="I23" s="49"/>
    </row>
    <row r="24" spans="1:9" ht="11.25">
      <c r="A24" s="8"/>
      <c r="B24" s="10"/>
      <c r="C24" s="9"/>
      <c r="D24" s="1"/>
      <c r="E24" s="38"/>
      <c r="F24" s="19"/>
      <c r="G24" s="9"/>
      <c r="H24" s="9">
        <f t="shared" si="0"/>
        <v>0</v>
      </c>
      <c r="I24" s="50"/>
    </row>
    <row r="25" spans="1:9" ht="22.5">
      <c r="A25" s="12" t="s">
        <v>36</v>
      </c>
      <c r="B25" s="6">
        <f>SUM(B6:B24)</f>
        <v>3077</v>
      </c>
      <c r="H25" s="11">
        <f>SUM(H6:H24)</f>
        <v>2000039</v>
      </c>
      <c r="I25" s="11">
        <f>2000000-H25</f>
        <v>-39</v>
      </c>
    </row>
    <row r="27" spans="1:3" ht="11.25">
      <c r="A27" s="8"/>
      <c r="B27" s="8" t="s">
        <v>38</v>
      </c>
      <c r="C27" s="23"/>
    </row>
    <row r="28" spans="1:3" ht="22.5">
      <c r="A28" s="9" t="s">
        <v>16</v>
      </c>
      <c r="B28" s="1" t="s">
        <v>17</v>
      </c>
      <c r="C28" s="23" t="s">
        <v>18</v>
      </c>
    </row>
    <row r="29" spans="1:5" ht="11.25">
      <c r="A29" s="10">
        <f>SUM(B6:B21)</f>
        <v>3077</v>
      </c>
      <c r="B29" s="22">
        <f>2000000/650</f>
        <v>3076.923076923077</v>
      </c>
      <c r="C29" s="24">
        <f>B29-A29</f>
        <v>-0.07692307692286704</v>
      </c>
      <c r="D29" s="27"/>
      <c r="E29" s="36"/>
    </row>
    <row r="30" spans="1:5" ht="11.25">
      <c r="A30" s="8"/>
      <c r="B30" s="10"/>
      <c r="C30" s="23"/>
      <c r="D30" s="27"/>
      <c r="E30" s="36"/>
    </row>
    <row r="31" spans="1:5" ht="11.25">
      <c r="A31" s="30"/>
      <c r="B31" s="31"/>
      <c r="C31" s="31"/>
      <c r="D31" s="27"/>
      <c r="E31" s="36"/>
    </row>
    <row r="32" spans="1:5" ht="11.25">
      <c r="A32" s="28"/>
      <c r="B32" s="30"/>
      <c r="C32" s="29"/>
      <c r="D32" s="27"/>
      <c r="E32" s="36"/>
    </row>
  </sheetData>
  <mergeCells count="3">
    <mergeCell ref="D2:F2"/>
    <mergeCell ref="A3:G3"/>
    <mergeCell ref="I6:I24"/>
  </mergeCells>
  <printOptions/>
  <pageMargins left="0.73" right="0.75" top="0.5" bottom="0.54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skarkova</dc:creator>
  <cp:keywords/>
  <dc:description/>
  <cp:lastModifiedBy>chrastova</cp:lastModifiedBy>
  <cp:lastPrinted>2006-07-21T06:27:38Z</cp:lastPrinted>
  <dcterms:created xsi:type="dcterms:W3CDTF">2005-02-15T10:55:31Z</dcterms:created>
  <dcterms:modified xsi:type="dcterms:W3CDTF">2006-09-14T08:53:11Z</dcterms:modified>
  <cp:category/>
  <cp:version/>
  <cp:contentType/>
  <cp:contentStatus/>
</cp:coreProperties>
</file>