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2000" windowHeight="7305" activeTab="0"/>
  </bookViews>
  <sheets>
    <sheet name="RK-28-2006-20, př.1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<sst xmlns="http://schemas.openxmlformats.org/spreadsheetml/2006/main" count="63" uniqueCount="51">
  <si>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Kapitola</t>
  </si>
  <si>
    <t>ORJ</t>
  </si>
  <si>
    <t>Rozpočet</t>
  </si>
  <si>
    <t>schválený</t>
  </si>
  <si>
    <t>upravený</t>
  </si>
  <si>
    <t xml:space="preserve">Návrh </t>
  </si>
  <si>
    <t>na změnu</t>
  </si>
  <si>
    <t>Kultura</t>
  </si>
  <si>
    <t>z toho: Horácká galerie v Novém Městě na M.</t>
  </si>
  <si>
    <t>Sociální věci</t>
  </si>
  <si>
    <t>Zdravotnictví</t>
  </si>
  <si>
    <t xml:space="preserve">po </t>
  </si>
  <si>
    <t>úpravě</t>
  </si>
  <si>
    <t>4=2+3</t>
  </si>
  <si>
    <t>I. Úprava příjmů rozpočtu kraje</t>
  </si>
  <si>
    <t>II. Úprava výdajů rozpočtu kraje a úprava "Příspěvku na provoz" u příspěvkových organizací</t>
  </si>
  <si>
    <t>DDM Žďár nad Sázavou</t>
  </si>
  <si>
    <t xml:space="preserve">                                                                                       počet stran: 1</t>
  </si>
  <si>
    <t>Školství</t>
  </si>
  <si>
    <t>Příspěvek na provoz s ÚZ 13101</t>
  </si>
  <si>
    <t>+  -</t>
  </si>
  <si>
    <t>/v tis. Kč/</t>
  </si>
  <si>
    <t xml:space="preserve">            Domov důchodců Mitrov</t>
  </si>
  <si>
    <t>pol. 4116 - Ostatní neinvestiční přijaté dotace ze st.rozpočtu</t>
  </si>
  <si>
    <t>§/organizace</t>
  </si>
  <si>
    <t>Druh příjmů s ÚZ 13101</t>
  </si>
  <si>
    <t>Výdaje celkem</t>
  </si>
  <si>
    <t xml:space="preserve">            Muzeum Vysočiny Pelhřimov</t>
  </si>
  <si>
    <t xml:space="preserve">            Muzeum Vysočiny Třebíč</t>
  </si>
  <si>
    <t>x</t>
  </si>
  <si>
    <t>z toho: ÚSP Lidmaň</t>
  </si>
  <si>
    <t xml:space="preserve">            Nemocnice Pelhřimov</t>
  </si>
  <si>
    <t xml:space="preserve">            Nemocnice Jihlava</t>
  </si>
  <si>
    <t>z toho: Nemocnice Havlíčkův Brod</t>
  </si>
  <si>
    <t>Gymnázium Žďár nad Sázavou</t>
  </si>
  <si>
    <t xml:space="preserve">Příjmy celkem </t>
  </si>
  <si>
    <t>Návrh na změnu příjmů a výdajů rozpočtu kraje Vysočina na rok 2006</t>
  </si>
  <si>
    <t>z toho: Domov důchodců Náměšť</t>
  </si>
  <si>
    <t xml:space="preserve">            Nemocnice Nové Město na Moravě</t>
  </si>
  <si>
    <t>Základní škola Nové Město na Moravě</t>
  </si>
  <si>
    <t>Základní škola Bystřice nad Pernštejnem</t>
  </si>
  <si>
    <t>Základní škola při DPL Velká Bíteš</t>
  </si>
  <si>
    <t>Praktická škola a SPC Žďár nad Sázavou</t>
  </si>
  <si>
    <t>Základní škola Pacov</t>
  </si>
  <si>
    <t>Základní škola, SPC a ŠD Havlíčkův Brod</t>
  </si>
  <si>
    <t>SZŠ a VOŠ zdrav. Žďár nad Sázavou</t>
  </si>
  <si>
    <t>Hotelová škola Světlá a OA Velké Meziříčí</t>
  </si>
  <si>
    <t>SZŠ a VOŠ zdrav. Havlíčkův Brod</t>
  </si>
  <si>
    <t>Stř.um.prům.šk. Jihlava - Helenín</t>
  </si>
  <si>
    <t>VOŠ, Szem a t.šk. Bystřice nad Pernštejnem</t>
  </si>
  <si>
    <t xml:space="preserve">                                                                            RK-28-2006-20,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</si>
</sst>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vertAlign val="superscript"/>
      <sz val="10"/>
      <name val="Arial CE"/>
      <family val="2"/>
    </font>
    <font>
      <b/>
      <sz val="10"/>
      <color indexed="10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4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4" fontId="6" fillId="2" borderId="18" xfId="0" applyNumberFormat="1" applyFont="1" applyFill="1" applyBorder="1" applyAlignment="1">
      <alignment/>
    </xf>
    <xf numFmtId="4" fontId="6" fillId="2" borderId="25" xfId="0" applyNumberFormat="1" applyFont="1" applyFill="1" applyBorder="1" applyAlignment="1">
      <alignment/>
    </xf>
    <xf numFmtId="4" fontId="7" fillId="2" borderId="26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6" fillId="2" borderId="19" xfId="0" applyNumberFormat="1" applyFont="1" applyFill="1" applyBorder="1" applyAlignment="1">
      <alignment/>
    </xf>
    <xf numFmtId="4" fontId="6" fillId="2" borderId="29" xfId="0" applyNumberFormat="1" applyFont="1" applyFill="1" applyBorder="1" applyAlignment="1">
      <alignment/>
    </xf>
    <xf numFmtId="4" fontId="7" fillId="2" borderId="19" xfId="0" applyNumberFormat="1" applyFont="1" applyFill="1" applyBorder="1" applyAlignment="1">
      <alignment/>
    </xf>
    <xf numFmtId="4" fontId="7" fillId="2" borderId="23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/>
    </xf>
    <xf numFmtId="4" fontId="7" fillId="2" borderId="36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" borderId="34" xfId="0" applyNumberFormat="1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4" fontId="7" fillId="3" borderId="36" xfId="0" applyNumberFormat="1" applyFont="1" applyFill="1" applyBorder="1" applyAlignment="1">
      <alignment/>
    </xf>
    <xf numFmtId="4" fontId="8" fillId="0" borderId="9" xfId="0" applyNumberFormat="1" applyFont="1" applyBorder="1" applyAlignment="1">
      <alignment/>
    </xf>
    <xf numFmtId="4" fontId="10" fillId="2" borderId="21" xfId="0" applyNumberFormat="1" applyFont="1" applyFill="1" applyBorder="1" applyAlignment="1">
      <alignment/>
    </xf>
    <xf numFmtId="4" fontId="10" fillId="2" borderId="37" xfId="0" applyNumberFormat="1" applyFont="1" applyFill="1" applyBorder="1" applyAlignment="1">
      <alignment/>
    </xf>
    <xf numFmtId="4" fontId="10" fillId="2" borderId="38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8" fillId="0" borderId="28" xfId="0" applyNumberFormat="1" applyFont="1" applyBorder="1" applyAlignment="1">
      <alignment/>
    </xf>
    <xf numFmtId="4" fontId="7" fillId="2" borderId="21" xfId="0" applyNumberFormat="1" applyFont="1" applyFill="1" applyBorder="1" applyAlignment="1">
      <alignment/>
    </xf>
    <xf numFmtId="4" fontId="7" fillId="2" borderId="37" xfId="0" applyNumberFormat="1" applyFont="1" applyFill="1" applyBorder="1" applyAlignment="1">
      <alignment/>
    </xf>
    <xf numFmtId="4" fontId="7" fillId="2" borderId="39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2" borderId="1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11.00390625" style="0" customWidth="1"/>
    <col min="2" max="2" width="7.25390625" style="4" customWidth="1"/>
    <col min="3" max="3" width="32.375" style="5" customWidth="1"/>
    <col min="4" max="7" width="10.75390625" style="0" customWidth="1"/>
    <col min="9" max="9" width="11.375" style="0" bestFit="1" customWidth="1"/>
  </cols>
  <sheetData>
    <row r="1" spans="6:7" ht="15">
      <c r="F1" s="126"/>
      <c r="G1" s="127" t="s">
        <v>50</v>
      </c>
    </row>
    <row r="2" spans="6:7" ht="15">
      <c r="F2" s="126"/>
      <c r="G2" s="127" t="s">
        <v>17</v>
      </c>
    </row>
    <row r="3" ht="15.75">
      <c r="A3" s="3" t="s">
        <v>36</v>
      </c>
    </row>
    <row r="4" ht="9.75" customHeight="1">
      <c r="A4" s="3"/>
    </row>
    <row r="5" ht="12.75">
      <c r="A5" s="2" t="s">
        <v>14</v>
      </c>
    </row>
    <row r="6" spans="1:7" ht="10.5" customHeight="1" thickBot="1">
      <c r="A6" s="3"/>
      <c r="G6" s="1" t="s">
        <v>21</v>
      </c>
    </row>
    <row r="7" spans="1:7" s="28" customFormat="1" ht="12.75" customHeight="1">
      <c r="A7" s="29"/>
      <c r="B7" s="32"/>
      <c r="C7" s="33"/>
      <c r="D7" s="128" t="s">
        <v>2</v>
      </c>
      <c r="E7" s="130"/>
      <c r="F7" s="13" t="s">
        <v>5</v>
      </c>
      <c r="G7" s="13" t="s">
        <v>2</v>
      </c>
    </row>
    <row r="8" spans="1:7" s="28" customFormat="1" ht="10.5" customHeight="1">
      <c r="A8" s="14" t="s">
        <v>25</v>
      </c>
      <c r="B8" s="34"/>
      <c r="C8" s="35"/>
      <c r="D8" s="135" t="s">
        <v>3</v>
      </c>
      <c r="E8" s="137" t="s">
        <v>4</v>
      </c>
      <c r="F8" s="15" t="s">
        <v>6</v>
      </c>
      <c r="G8" s="16" t="s">
        <v>11</v>
      </c>
    </row>
    <row r="9" spans="1:7" s="28" customFormat="1" ht="10.5" customHeight="1" thickBot="1">
      <c r="A9" s="17"/>
      <c r="B9" s="36"/>
      <c r="C9" s="37"/>
      <c r="D9" s="136"/>
      <c r="E9" s="138"/>
      <c r="F9" s="54" t="s">
        <v>20</v>
      </c>
      <c r="G9" s="20" t="s">
        <v>12</v>
      </c>
    </row>
    <row r="10" spans="1:7" s="31" customFormat="1" ht="9.75" customHeight="1">
      <c r="A10" s="38"/>
      <c r="B10" s="6"/>
      <c r="C10" s="39"/>
      <c r="D10" s="41">
        <v>1</v>
      </c>
      <c r="E10" s="42">
        <v>2</v>
      </c>
      <c r="F10" s="40">
        <v>3</v>
      </c>
      <c r="G10" s="40" t="s">
        <v>13</v>
      </c>
    </row>
    <row r="11" spans="1:7" s="28" customFormat="1" ht="12.75" customHeight="1" thickBot="1">
      <c r="A11" s="81" t="s">
        <v>23</v>
      </c>
      <c r="B11" s="82"/>
      <c r="C11" s="83"/>
      <c r="D11" s="92">
        <v>0</v>
      </c>
      <c r="E11" s="93">
        <v>0</v>
      </c>
      <c r="F11" s="119">
        <v>2067.51</v>
      </c>
      <c r="G11" s="120">
        <f>SUM(E11:F11)</f>
        <v>2067.51</v>
      </c>
    </row>
    <row r="12" spans="1:7" s="28" customFormat="1" ht="13.5" thickBot="1">
      <c r="A12" s="76" t="s">
        <v>35</v>
      </c>
      <c r="B12" s="77"/>
      <c r="C12" s="84"/>
      <c r="D12" s="121">
        <f>SUM(D11)</f>
        <v>0</v>
      </c>
      <c r="E12" s="122">
        <f>SUM(E11)</f>
        <v>0</v>
      </c>
      <c r="F12" s="123">
        <f>SUM(F11)</f>
        <v>2067.51</v>
      </c>
      <c r="G12" s="123">
        <f>SUM(E12:F12)</f>
        <v>2067.51</v>
      </c>
    </row>
    <row r="13" ht="10.5" customHeight="1">
      <c r="A13" s="3"/>
    </row>
    <row r="14" ht="10.5" customHeight="1">
      <c r="A14" s="3"/>
    </row>
    <row r="15" ht="12.75">
      <c r="A15" s="2" t="s">
        <v>15</v>
      </c>
    </row>
    <row r="16" ht="10.5" customHeight="1" thickBot="1">
      <c r="G16" s="1" t="s">
        <v>21</v>
      </c>
    </row>
    <row r="17" spans="1:7" ht="12.75" customHeight="1">
      <c r="A17" s="10"/>
      <c r="B17" s="11"/>
      <c r="C17" s="12"/>
      <c r="D17" s="128" t="s">
        <v>19</v>
      </c>
      <c r="E17" s="129"/>
      <c r="F17" s="129"/>
      <c r="G17" s="130"/>
    </row>
    <row r="18" spans="1:7" ht="12" customHeight="1">
      <c r="A18" s="51"/>
      <c r="B18" s="52"/>
      <c r="C18" s="53"/>
      <c r="D18" s="131" t="s">
        <v>2</v>
      </c>
      <c r="E18" s="132"/>
      <c r="F18" s="55" t="s">
        <v>5</v>
      </c>
      <c r="G18" s="16" t="s">
        <v>2</v>
      </c>
    </row>
    <row r="19" spans="1:7" s="2" customFormat="1" ht="12" customHeight="1">
      <c r="A19" s="14" t="s">
        <v>0</v>
      </c>
      <c r="B19" s="15" t="s">
        <v>1</v>
      </c>
      <c r="C19" s="15" t="s">
        <v>24</v>
      </c>
      <c r="D19" s="133"/>
      <c r="E19" s="134"/>
      <c r="F19" s="15" t="s">
        <v>6</v>
      </c>
      <c r="G19" s="16" t="s">
        <v>11</v>
      </c>
    </row>
    <row r="20" spans="1:7" s="2" customFormat="1" ht="12" customHeight="1" thickBot="1">
      <c r="A20" s="17"/>
      <c r="B20" s="18"/>
      <c r="C20" s="61"/>
      <c r="D20" s="30" t="s">
        <v>3</v>
      </c>
      <c r="E20" s="19" t="s">
        <v>4</v>
      </c>
      <c r="F20" s="54" t="s">
        <v>20</v>
      </c>
      <c r="G20" s="20" t="s">
        <v>12</v>
      </c>
    </row>
    <row r="21" spans="1:7" s="27" customFormat="1" ht="9.75" customHeight="1">
      <c r="A21" s="23"/>
      <c r="B21" s="24"/>
      <c r="C21" s="6"/>
      <c r="D21" s="23">
        <v>1</v>
      </c>
      <c r="E21" s="25">
        <v>2</v>
      </c>
      <c r="F21" s="26">
        <v>3</v>
      </c>
      <c r="G21" s="26" t="s">
        <v>13</v>
      </c>
    </row>
    <row r="22" spans="1:7" ht="12.75">
      <c r="A22" s="67" t="s">
        <v>7</v>
      </c>
      <c r="B22" s="68">
        <v>4000</v>
      </c>
      <c r="C22" s="69">
        <v>3315</v>
      </c>
      <c r="D22" s="85">
        <f>SUM(D23:D25)</f>
        <v>0</v>
      </c>
      <c r="E22" s="86">
        <f>SUM(E23:E25)</f>
        <v>0</v>
      </c>
      <c r="F22" s="87">
        <f>SUM(F23:F25)</f>
        <v>201.51</v>
      </c>
      <c r="G22" s="87">
        <f>SUM(E22:F22)</f>
        <v>201.51</v>
      </c>
    </row>
    <row r="23" spans="1:7" ht="12.75">
      <c r="A23" s="21"/>
      <c r="B23" s="44"/>
      <c r="C23" s="9" t="s">
        <v>8</v>
      </c>
      <c r="D23" s="88">
        <v>0</v>
      </c>
      <c r="E23" s="89">
        <v>0</v>
      </c>
      <c r="F23" s="90">
        <v>73.39</v>
      </c>
      <c r="G23" s="91">
        <f>SUM(E23:F23)</f>
        <v>73.39</v>
      </c>
    </row>
    <row r="24" spans="1:7" ht="12.75" customHeight="1">
      <c r="A24" s="21"/>
      <c r="B24" s="44"/>
      <c r="C24" s="9" t="s">
        <v>27</v>
      </c>
      <c r="D24" s="88">
        <v>0</v>
      </c>
      <c r="E24" s="89">
        <v>0</v>
      </c>
      <c r="F24" s="90">
        <v>6.75</v>
      </c>
      <c r="G24" s="91">
        <f>SUM(E24:F24)</f>
        <v>6.75</v>
      </c>
    </row>
    <row r="25" spans="1:7" ht="12.75">
      <c r="A25" s="21"/>
      <c r="B25" s="44"/>
      <c r="C25" s="9" t="s">
        <v>28</v>
      </c>
      <c r="D25" s="88">
        <v>0</v>
      </c>
      <c r="E25" s="89">
        <v>0</v>
      </c>
      <c r="F25" s="90">
        <v>121.37</v>
      </c>
      <c r="G25" s="91">
        <f>SUM(E25:F25)</f>
        <v>121.37</v>
      </c>
    </row>
    <row r="26" spans="1:9" ht="7.5" customHeight="1" thickBot="1">
      <c r="A26" s="21"/>
      <c r="B26" s="44"/>
      <c r="C26" s="56"/>
      <c r="D26" s="92"/>
      <c r="E26" s="93"/>
      <c r="F26" s="94"/>
      <c r="G26" s="94"/>
      <c r="I26" s="49"/>
    </row>
    <row r="27" spans="1:9" ht="12.75">
      <c r="A27" s="70" t="s">
        <v>9</v>
      </c>
      <c r="B27" s="71">
        <v>5100</v>
      </c>
      <c r="C27" s="72" t="s">
        <v>29</v>
      </c>
      <c r="D27" s="95">
        <f>SUM(D28+D31+D34)</f>
        <v>0</v>
      </c>
      <c r="E27" s="96">
        <f>SUM(E28+E31+E34)</f>
        <v>0</v>
      </c>
      <c r="F27" s="97">
        <f>SUM(F28+F31+F34)</f>
        <v>385.93</v>
      </c>
      <c r="G27" s="98">
        <f>SUM(G28+G31+G34)</f>
        <v>385.93</v>
      </c>
      <c r="I27" s="49"/>
    </row>
    <row r="28" spans="1:9" ht="12.75" hidden="1">
      <c r="A28" s="57"/>
      <c r="B28" s="58"/>
      <c r="C28" s="64">
        <v>4311</v>
      </c>
      <c r="D28" s="99">
        <f>SUM(D29)</f>
        <v>0</v>
      </c>
      <c r="E28" s="100">
        <f>SUM(E29)</f>
        <v>0</v>
      </c>
      <c r="F28" s="101">
        <f>SUM(F29)</f>
        <v>0</v>
      </c>
      <c r="G28" s="101">
        <f>SUM(E28:F28)</f>
        <v>0</v>
      </c>
      <c r="I28" s="49"/>
    </row>
    <row r="29" spans="1:9" ht="12.75" hidden="1">
      <c r="A29" s="57"/>
      <c r="B29" s="58"/>
      <c r="C29" s="65"/>
      <c r="D29" s="88">
        <v>0</v>
      </c>
      <c r="E29" s="89">
        <v>0</v>
      </c>
      <c r="F29" s="90"/>
      <c r="G29" s="91">
        <f>SUM(E29:F29)</f>
        <v>0</v>
      </c>
      <c r="I29" s="49"/>
    </row>
    <row r="30" spans="1:9" ht="7.5" customHeight="1" hidden="1">
      <c r="A30" s="57"/>
      <c r="B30" s="58"/>
      <c r="C30" s="65"/>
      <c r="D30" s="88"/>
      <c r="E30" s="89"/>
      <c r="F30" s="90"/>
      <c r="G30" s="90"/>
      <c r="I30" s="49"/>
    </row>
    <row r="31" spans="1:9" s="2" customFormat="1" ht="12.75">
      <c r="A31" s="57"/>
      <c r="B31" s="58"/>
      <c r="C31" s="64">
        <v>4313</v>
      </c>
      <c r="D31" s="99">
        <f>SUM(D32:D32)</f>
        <v>0</v>
      </c>
      <c r="E31" s="100">
        <f>SUM(E32:E32)</f>
        <v>0</v>
      </c>
      <c r="F31" s="101">
        <f>SUM(F32:F32)</f>
        <v>27</v>
      </c>
      <c r="G31" s="101">
        <f>SUM(E31:F31)</f>
        <v>27</v>
      </c>
      <c r="I31" s="66"/>
    </row>
    <row r="32" spans="1:9" ht="12.75">
      <c r="A32" s="57"/>
      <c r="B32" s="58"/>
      <c r="C32" s="65" t="s">
        <v>30</v>
      </c>
      <c r="D32" s="88">
        <v>0</v>
      </c>
      <c r="E32" s="89">
        <v>0</v>
      </c>
      <c r="F32" s="90">
        <v>27</v>
      </c>
      <c r="G32" s="91">
        <f>SUM(E32:F32)</f>
        <v>27</v>
      </c>
      <c r="I32" s="49"/>
    </row>
    <row r="33" spans="1:9" ht="7.5" customHeight="1">
      <c r="A33" s="21"/>
      <c r="B33" s="58"/>
      <c r="C33" s="62"/>
      <c r="D33" s="102"/>
      <c r="E33" s="103"/>
      <c r="F33" s="104"/>
      <c r="G33" s="104"/>
      <c r="I33" s="49"/>
    </row>
    <row r="34" spans="1:7" ht="12.75">
      <c r="A34" s="57"/>
      <c r="B34" s="58"/>
      <c r="C34" s="46">
        <v>4316</v>
      </c>
      <c r="D34" s="99">
        <f>SUM(D35:D36)</f>
        <v>0</v>
      </c>
      <c r="E34" s="100">
        <f>SUM(E35:E36)</f>
        <v>0</v>
      </c>
      <c r="F34" s="101">
        <f>SUM(F35:F36)</f>
        <v>358.93</v>
      </c>
      <c r="G34" s="101">
        <f>SUM(E34:F34)</f>
        <v>358.93</v>
      </c>
    </row>
    <row r="35" spans="1:7" ht="12.75">
      <c r="A35" s="22"/>
      <c r="B35" s="44"/>
      <c r="C35" s="9" t="s">
        <v>37</v>
      </c>
      <c r="D35" s="88">
        <v>0</v>
      </c>
      <c r="E35" s="89">
        <v>0</v>
      </c>
      <c r="F35" s="90">
        <v>5.62</v>
      </c>
      <c r="G35" s="91">
        <f>SUM(E35:F35)</f>
        <v>5.62</v>
      </c>
    </row>
    <row r="36" spans="1:7" ht="12.75">
      <c r="A36" s="22"/>
      <c r="B36" s="44"/>
      <c r="C36" s="9" t="s">
        <v>22</v>
      </c>
      <c r="D36" s="88">
        <v>0</v>
      </c>
      <c r="E36" s="89">
        <v>0</v>
      </c>
      <c r="F36" s="90">
        <v>353.31</v>
      </c>
      <c r="G36" s="91">
        <f>SUM(E36:F36)</f>
        <v>353.31</v>
      </c>
    </row>
    <row r="37" spans="1:9" ht="7.5" customHeight="1" thickBot="1">
      <c r="A37" s="59"/>
      <c r="B37" s="8"/>
      <c r="C37" s="60"/>
      <c r="D37" s="105"/>
      <c r="E37" s="106"/>
      <c r="F37" s="107"/>
      <c r="G37" s="107"/>
      <c r="I37" s="48"/>
    </row>
    <row r="38" spans="1:9" ht="12.75">
      <c r="A38" s="73" t="s">
        <v>10</v>
      </c>
      <c r="B38" s="74">
        <v>5000</v>
      </c>
      <c r="C38" s="75">
        <v>3522</v>
      </c>
      <c r="D38" s="108">
        <f>SUM(D39:D42)</f>
        <v>0</v>
      </c>
      <c r="E38" s="109">
        <f>SUM(E39:E42)</f>
        <v>0</v>
      </c>
      <c r="F38" s="110">
        <f>SUM(F39:F42)</f>
        <v>816.76</v>
      </c>
      <c r="G38" s="110">
        <f>SUM(G39:G42)</f>
        <v>816.76</v>
      </c>
      <c r="I38" s="48"/>
    </row>
    <row r="39" spans="1:9" ht="12.75">
      <c r="A39" s="21"/>
      <c r="B39" s="44"/>
      <c r="C39" s="9" t="s">
        <v>33</v>
      </c>
      <c r="D39" s="88">
        <v>0</v>
      </c>
      <c r="E39" s="89">
        <v>0</v>
      </c>
      <c r="F39" s="90">
        <v>10</v>
      </c>
      <c r="G39" s="91">
        <f>SUM(E39:F39)</f>
        <v>10</v>
      </c>
      <c r="I39" s="48"/>
    </row>
    <row r="40" spans="1:9" ht="12.75">
      <c r="A40" s="21"/>
      <c r="B40" s="44"/>
      <c r="C40" s="9" t="s">
        <v>32</v>
      </c>
      <c r="D40" s="88">
        <v>0</v>
      </c>
      <c r="E40" s="89">
        <v>0</v>
      </c>
      <c r="F40" s="90">
        <v>3.29</v>
      </c>
      <c r="G40" s="91">
        <f>SUM(E40:F40)</f>
        <v>3.29</v>
      </c>
      <c r="I40" s="48"/>
    </row>
    <row r="41" spans="1:9" ht="12.75">
      <c r="A41" s="21"/>
      <c r="B41" s="44"/>
      <c r="C41" s="9" t="s">
        <v>31</v>
      </c>
      <c r="D41" s="88">
        <v>0</v>
      </c>
      <c r="E41" s="89">
        <v>0</v>
      </c>
      <c r="F41" s="90">
        <v>331.47</v>
      </c>
      <c r="G41" s="91">
        <f>SUM(E41:F41)</f>
        <v>331.47</v>
      </c>
      <c r="I41" s="48"/>
    </row>
    <row r="42" spans="1:9" ht="12.75">
      <c r="A42" s="21"/>
      <c r="B42" s="44"/>
      <c r="C42" s="9" t="s">
        <v>38</v>
      </c>
      <c r="D42" s="88">
        <v>0</v>
      </c>
      <c r="E42" s="89">
        <v>0</v>
      </c>
      <c r="F42" s="90">
        <v>472</v>
      </c>
      <c r="G42" s="91">
        <f>SUM(E42:F42)</f>
        <v>472</v>
      </c>
      <c r="I42" s="48"/>
    </row>
    <row r="43" spans="1:9" ht="7.5" customHeight="1" thickBot="1">
      <c r="A43" s="59"/>
      <c r="B43" s="8"/>
      <c r="C43" s="60"/>
      <c r="D43" s="105"/>
      <c r="E43" s="106"/>
      <c r="F43" s="111"/>
      <c r="G43" s="107"/>
      <c r="I43" s="48"/>
    </row>
    <row r="44" spans="1:9" s="2" customFormat="1" ht="12.75">
      <c r="A44" s="70" t="s">
        <v>18</v>
      </c>
      <c r="B44" s="71">
        <v>3000</v>
      </c>
      <c r="C44" s="80"/>
      <c r="D44" s="108">
        <v>0</v>
      </c>
      <c r="E44" s="109">
        <v>0</v>
      </c>
      <c r="F44" s="110">
        <f>SUM(F45+F53+F56+F63)</f>
        <v>663.31</v>
      </c>
      <c r="G44" s="110">
        <f>SUM(E44:F44)</f>
        <v>663.31</v>
      </c>
      <c r="H44" s="63"/>
      <c r="I44" s="50"/>
    </row>
    <row r="45" spans="1:9" s="2" customFormat="1" ht="12.75">
      <c r="A45" s="124"/>
      <c r="B45" s="125"/>
      <c r="C45" s="79">
        <v>3114</v>
      </c>
      <c r="D45" s="112"/>
      <c r="E45" s="113"/>
      <c r="F45" s="114">
        <f>SUM(F46:F51)</f>
        <v>360.9</v>
      </c>
      <c r="G45" s="114">
        <f>SUM(G46:G51)</f>
        <v>360.9</v>
      </c>
      <c r="H45" s="63"/>
      <c r="I45" s="50"/>
    </row>
    <row r="46" spans="1:9" ht="12.75">
      <c r="A46" s="7"/>
      <c r="B46" s="44"/>
      <c r="C46" s="9" t="s">
        <v>39</v>
      </c>
      <c r="D46" s="88">
        <v>0</v>
      </c>
      <c r="E46" s="89">
        <v>0</v>
      </c>
      <c r="F46" s="90">
        <v>33.95</v>
      </c>
      <c r="G46" s="91">
        <f aca="true" t="shared" si="0" ref="G46:G51">SUM(E46:F46)</f>
        <v>33.95</v>
      </c>
      <c r="I46" s="48"/>
    </row>
    <row r="47" spans="1:9" ht="12.75">
      <c r="A47" s="7"/>
      <c r="B47" s="44"/>
      <c r="C47" s="9" t="s">
        <v>40</v>
      </c>
      <c r="D47" s="88">
        <v>0</v>
      </c>
      <c r="E47" s="89">
        <v>0</v>
      </c>
      <c r="F47" s="90">
        <v>46.83</v>
      </c>
      <c r="G47" s="91">
        <f t="shared" si="0"/>
        <v>46.83</v>
      </c>
      <c r="I47" s="48"/>
    </row>
    <row r="48" spans="1:7" ht="12.75">
      <c r="A48" s="7"/>
      <c r="B48" s="44"/>
      <c r="C48" s="9" t="s">
        <v>41</v>
      </c>
      <c r="D48" s="88">
        <v>0</v>
      </c>
      <c r="E48" s="89">
        <v>0</v>
      </c>
      <c r="F48" s="90">
        <v>65.77</v>
      </c>
      <c r="G48" s="91">
        <f t="shared" si="0"/>
        <v>65.77</v>
      </c>
    </row>
    <row r="49" spans="1:7" ht="12.75">
      <c r="A49" s="7"/>
      <c r="B49" s="44"/>
      <c r="C49" s="9" t="s">
        <v>42</v>
      </c>
      <c r="D49" s="88">
        <v>0</v>
      </c>
      <c r="E49" s="89">
        <v>0</v>
      </c>
      <c r="F49" s="90">
        <v>33.95</v>
      </c>
      <c r="G49" s="91">
        <f t="shared" si="0"/>
        <v>33.95</v>
      </c>
    </row>
    <row r="50" spans="1:7" ht="12.75">
      <c r="A50" s="7"/>
      <c r="B50" s="44"/>
      <c r="C50" s="9" t="s">
        <v>44</v>
      </c>
      <c r="D50" s="88">
        <v>0</v>
      </c>
      <c r="E50" s="89">
        <v>0</v>
      </c>
      <c r="F50" s="90">
        <v>117.08</v>
      </c>
      <c r="G50" s="91">
        <f t="shared" si="0"/>
        <v>117.08</v>
      </c>
    </row>
    <row r="51" spans="1:7" ht="12.75">
      <c r="A51" s="7"/>
      <c r="B51" s="44"/>
      <c r="C51" s="9" t="s">
        <v>43</v>
      </c>
      <c r="D51" s="88">
        <v>0</v>
      </c>
      <c r="E51" s="89">
        <v>0</v>
      </c>
      <c r="F51" s="90">
        <v>63.32</v>
      </c>
      <c r="G51" s="91">
        <f t="shared" si="0"/>
        <v>63.32</v>
      </c>
    </row>
    <row r="52" spans="1:7" ht="7.5" customHeight="1">
      <c r="A52" s="7"/>
      <c r="B52" s="44"/>
      <c r="C52" s="9"/>
      <c r="D52" s="88"/>
      <c r="E52" s="89"/>
      <c r="F52" s="90"/>
      <c r="G52" s="90"/>
    </row>
    <row r="53" spans="1:7" s="2" customFormat="1" ht="12.75">
      <c r="A53" s="43"/>
      <c r="B53" s="45"/>
      <c r="C53" s="46">
        <v>3121</v>
      </c>
      <c r="D53" s="99">
        <v>0</v>
      </c>
      <c r="E53" s="100">
        <v>0</v>
      </c>
      <c r="F53" s="101">
        <f>SUM(F54:F54)</f>
        <v>35</v>
      </c>
      <c r="G53" s="101">
        <f>SUM(E53:F53)</f>
        <v>35</v>
      </c>
    </row>
    <row r="54" spans="1:7" s="2" customFormat="1" ht="12.75">
      <c r="A54" s="43"/>
      <c r="B54" s="45"/>
      <c r="C54" s="5" t="s">
        <v>34</v>
      </c>
      <c r="D54" s="88">
        <v>0</v>
      </c>
      <c r="E54" s="89">
        <v>0</v>
      </c>
      <c r="F54" s="90">
        <v>35</v>
      </c>
      <c r="G54" s="91">
        <f>SUM(E54:F54)</f>
        <v>35</v>
      </c>
    </row>
    <row r="55" spans="1:7" ht="7.5" customHeight="1">
      <c r="A55" s="7"/>
      <c r="B55" s="44"/>
      <c r="C55" s="9"/>
      <c r="D55" s="88"/>
      <c r="E55" s="89"/>
      <c r="F55" s="90"/>
      <c r="G55" s="90"/>
    </row>
    <row r="56" spans="1:7" s="2" customFormat="1" ht="12.75">
      <c r="A56" s="43"/>
      <c r="B56" s="45"/>
      <c r="C56" s="46">
        <v>3122</v>
      </c>
      <c r="D56" s="99">
        <v>0</v>
      </c>
      <c r="E56" s="100">
        <v>0</v>
      </c>
      <c r="F56" s="101">
        <f>SUM(F57:F61)</f>
        <v>267.40999999999997</v>
      </c>
      <c r="G56" s="101">
        <f aca="true" t="shared" si="1" ref="G56:G61">SUM(E56:F56)</f>
        <v>267.40999999999997</v>
      </c>
    </row>
    <row r="57" spans="1:7" ht="12.75">
      <c r="A57" s="7"/>
      <c r="B57" s="44"/>
      <c r="C57" s="9" t="s">
        <v>46</v>
      </c>
      <c r="D57" s="88">
        <v>0</v>
      </c>
      <c r="E57" s="89">
        <v>0</v>
      </c>
      <c r="F57" s="90">
        <v>127.32</v>
      </c>
      <c r="G57" s="91">
        <f t="shared" si="1"/>
        <v>127.32</v>
      </c>
    </row>
    <row r="58" spans="1:7" ht="12.75">
      <c r="A58" s="7"/>
      <c r="B58" s="44"/>
      <c r="C58" s="9" t="s">
        <v>47</v>
      </c>
      <c r="D58" s="88">
        <v>0</v>
      </c>
      <c r="E58" s="89">
        <v>0</v>
      </c>
      <c r="F58" s="90">
        <v>30.78</v>
      </c>
      <c r="G58" s="91">
        <f t="shared" si="1"/>
        <v>30.78</v>
      </c>
    </row>
    <row r="59" spans="1:7" ht="12.75">
      <c r="A59" s="7"/>
      <c r="B59" s="44"/>
      <c r="C59" s="9" t="s">
        <v>48</v>
      </c>
      <c r="D59" s="88">
        <v>0</v>
      </c>
      <c r="E59" s="89">
        <v>0</v>
      </c>
      <c r="F59" s="90">
        <v>1.41</v>
      </c>
      <c r="G59" s="91">
        <f t="shared" si="1"/>
        <v>1.41</v>
      </c>
    </row>
    <row r="60" spans="1:7" ht="12.75">
      <c r="A60" s="7"/>
      <c r="B60" s="44"/>
      <c r="C60" s="9" t="s">
        <v>49</v>
      </c>
      <c r="D60" s="88">
        <v>0</v>
      </c>
      <c r="E60" s="89">
        <v>0</v>
      </c>
      <c r="F60" s="90">
        <v>67.9</v>
      </c>
      <c r="G60" s="91">
        <f t="shared" si="1"/>
        <v>67.9</v>
      </c>
    </row>
    <row r="61" spans="1:7" ht="12.75">
      <c r="A61" s="7"/>
      <c r="B61" s="44"/>
      <c r="C61" s="5" t="s">
        <v>45</v>
      </c>
      <c r="D61" s="88">
        <v>0</v>
      </c>
      <c r="E61" s="89">
        <v>0</v>
      </c>
      <c r="F61" s="90">
        <v>40</v>
      </c>
      <c r="G61" s="91">
        <f t="shared" si="1"/>
        <v>40</v>
      </c>
    </row>
    <row r="62" spans="1:7" ht="6.75" customHeight="1" thickBot="1">
      <c r="A62" s="7"/>
      <c r="B62" s="44"/>
      <c r="C62" s="9"/>
      <c r="D62" s="88"/>
      <c r="E62" s="89"/>
      <c r="F62" s="90"/>
      <c r="G62" s="90"/>
    </row>
    <row r="63" spans="1:7" s="2" customFormat="1" ht="1.5" customHeight="1" hidden="1" thickBot="1">
      <c r="A63" s="43"/>
      <c r="B63" s="45"/>
      <c r="C63" s="46">
        <v>3421</v>
      </c>
      <c r="D63" s="99">
        <v>0</v>
      </c>
      <c r="E63" s="100">
        <v>0</v>
      </c>
      <c r="F63" s="101">
        <f>SUM(F64:F64)</f>
        <v>0</v>
      </c>
      <c r="G63" s="101">
        <f>SUM(D63:F63)</f>
        <v>0</v>
      </c>
    </row>
    <row r="64" spans="1:7" ht="13.5" hidden="1" thickBot="1">
      <c r="A64" s="7"/>
      <c r="B64" s="44"/>
      <c r="C64" s="9" t="s">
        <v>16</v>
      </c>
      <c r="D64" s="88">
        <v>0</v>
      </c>
      <c r="E64" s="89">
        <v>0</v>
      </c>
      <c r="F64" s="90"/>
      <c r="G64" s="91">
        <f>SUM(E64:F64)</f>
        <v>0</v>
      </c>
    </row>
    <row r="65" spans="1:7" ht="7.5" customHeight="1" hidden="1" thickBot="1">
      <c r="A65" s="7"/>
      <c r="B65" s="44"/>
      <c r="C65" s="62"/>
      <c r="D65" s="102"/>
      <c r="E65" s="103"/>
      <c r="F65" s="104"/>
      <c r="G65" s="115"/>
    </row>
    <row r="66" spans="1:7" ht="13.5" thickBot="1">
      <c r="A66" s="76" t="s">
        <v>26</v>
      </c>
      <c r="B66" s="77"/>
      <c r="C66" s="78"/>
      <c r="D66" s="116">
        <f>SUM(D22+D27+D38+D44)</f>
        <v>0</v>
      </c>
      <c r="E66" s="117">
        <f>SUM(E22+E27+E38+E44)</f>
        <v>0</v>
      </c>
      <c r="F66" s="118">
        <f>SUM(F22+F27+F38+F44)</f>
        <v>2067.51</v>
      </c>
      <c r="G66" s="118">
        <f>SUM(G22+G27+G38+G44)</f>
        <v>2067.51</v>
      </c>
    </row>
    <row r="67" ht="14.25">
      <c r="A67" s="47"/>
    </row>
  </sheetData>
  <mergeCells count="5">
    <mergeCell ref="D17:G17"/>
    <mergeCell ref="D18:E19"/>
    <mergeCell ref="D7:E7"/>
    <mergeCell ref="D8:D9"/>
    <mergeCell ref="E8:E9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chrastova</cp:lastModifiedBy>
  <cp:lastPrinted>2006-09-12T08:22:56Z</cp:lastPrinted>
  <dcterms:created xsi:type="dcterms:W3CDTF">2003-12-02T07:49:59Z</dcterms:created>
  <dcterms:modified xsi:type="dcterms:W3CDTF">2006-09-14T08:36:30Z</dcterms:modified>
  <cp:category/>
  <cp:version/>
  <cp:contentType/>
  <cp:contentStatus/>
</cp:coreProperties>
</file>