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0"/>
  </bookViews>
  <sheets>
    <sheet name="RK-10-2006-64, př. 6" sheetId="1" r:id="rId1"/>
  </sheets>
  <definedNames/>
  <calcPr fullCalcOnLoad="1"/>
</workbook>
</file>

<file path=xl/sharedStrings.xml><?xml version="1.0" encoding="utf-8"?>
<sst xmlns="http://schemas.openxmlformats.org/spreadsheetml/2006/main" count="34" uniqueCount="21">
  <si>
    <t>Počet stran: 1</t>
  </si>
  <si>
    <t>Nemocnice</t>
  </si>
  <si>
    <t>Typ majetku</t>
  </si>
  <si>
    <t>Pořizovací cena</t>
  </si>
  <si>
    <t>Havlíčkův Brod</t>
  </si>
  <si>
    <t>Nemovitý majetek</t>
  </si>
  <si>
    <t>Movitý majetek</t>
  </si>
  <si>
    <t>Jihlava</t>
  </si>
  <si>
    <t>Pelhřimov</t>
  </si>
  <si>
    <t>Třebíč</t>
  </si>
  <si>
    <t>Nové Město na Moravě</t>
  </si>
  <si>
    <t>Celkem</t>
  </si>
  <si>
    <t>v Kč</t>
  </si>
  <si>
    <t>Nájemné celkem</t>
  </si>
  <si>
    <t>I. Rozpis majetku odebraného ze správy - stav dle inventur k 31.12.2005</t>
  </si>
  <si>
    <t>Účetní odpisy za rok 2006</t>
  </si>
  <si>
    <t>Zůstatková           cena                                               k 31. 12. 2006</t>
  </si>
  <si>
    <t>Oprávky k 31.12.2005</t>
  </si>
  <si>
    <t>II. Rozpis nájemného  pro rok 2005</t>
  </si>
  <si>
    <t>Rozdíl mezi nájemným na movitý majetek a účetními odpisy za rok 2006</t>
  </si>
  <si>
    <t>RK-10-2006-64, př. 6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</si>
</sst>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0000"/>
  </numFmts>
  <fonts count="10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color indexed="10"/>
      <name val="Arial CE"/>
      <family val="2"/>
    </font>
    <font>
      <b/>
      <sz val="10"/>
      <color indexed="10"/>
      <name val="Arial CE"/>
      <family val="2"/>
    </font>
    <font>
      <b/>
      <sz val="11"/>
      <name val="Arial"/>
      <family val="2"/>
    </font>
    <font>
      <b/>
      <sz val="8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1" fillId="2" borderId="1" xfId="0" applyFont="1" applyFill="1" applyBorder="1" applyAlignment="1">
      <alignment/>
    </xf>
    <xf numFmtId="4" fontId="1" fillId="2" borderId="2" xfId="0" applyNumberFormat="1" applyFont="1" applyFill="1" applyBorder="1" applyAlignment="1">
      <alignment/>
    </xf>
    <xf numFmtId="4" fontId="1" fillId="2" borderId="3" xfId="0" applyNumberFormat="1" applyFont="1" applyFill="1" applyBorder="1" applyAlignment="1">
      <alignment/>
    </xf>
    <xf numFmtId="0" fontId="1" fillId="2" borderId="4" xfId="0" applyFont="1" applyFill="1" applyBorder="1" applyAlignment="1">
      <alignment/>
    </xf>
    <xf numFmtId="4" fontId="1" fillId="2" borderId="5" xfId="0" applyNumberFormat="1" applyFont="1" applyFill="1" applyBorder="1" applyAlignment="1">
      <alignment/>
    </xf>
    <xf numFmtId="4" fontId="1" fillId="2" borderId="6" xfId="0" applyNumberFormat="1" applyFont="1" applyFill="1" applyBorder="1" applyAlignment="1">
      <alignment/>
    </xf>
    <xf numFmtId="0" fontId="1" fillId="2" borderId="7" xfId="0" applyFont="1" applyFill="1" applyBorder="1" applyAlignment="1">
      <alignment/>
    </xf>
    <xf numFmtId="4" fontId="1" fillId="2" borderId="8" xfId="0" applyNumberFormat="1" applyFont="1" applyFill="1" applyBorder="1" applyAlignment="1">
      <alignment/>
    </xf>
    <xf numFmtId="4" fontId="1" fillId="2" borderId="9" xfId="0" applyNumberFormat="1" applyFont="1" applyFill="1" applyBorder="1" applyAlignment="1">
      <alignment/>
    </xf>
    <xf numFmtId="4" fontId="1" fillId="2" borderId="10" xfId="0" applyNumberFormat="1" applyFont="1" applyFill="1" applyBorder="1" applyAlignment="1">
      <alignment/>
    </xf>
    <xf numFmtId="4" fontId="1" fillId="3" borderId="11" xfId="0" applyNumberFormat="1" applyFont="1" applyFill="1" applyBorder="1" applyAlignment="1">
      <alignment vertical="center"/>
    </xf>
    <xf numFmtId="4" fontId="1" fillId="3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4" fontId="1" fillId="0" borderId="0" xfId="0" applyNumberFormat="1" applyFont="1" applyAlignment="1">
      <alignment vertical="center"/>
    </xf>
    <xf numFmtId="4" fontId="1" fillId="0" borderId="0" xfId="0" applyNumberFormat="1" applyFont="1" applyAlignment="1">
      <alignment horizontal="right"/>
    </xf>
    <xf numFmtId="4" fontId="3" fillId="3" borderId="13" xfId="0" applyNumberFormat="1" applyFont="1" applyFill="1" applyBorder="1" applyAlignment="1">
      <alignment horizontal="center" vertical="center" wrapText="1"/>
    </xf>
    <xf numFmtId="4" fontId="3" fillId="3" borderId="8" xfId="0" applyNumberFormat="1" applyFont="1" applyFill="1" applyBorder="1" applyAlignment="1">
      <alignment horizontal="center" vertical="center" wrapText="1"/>
    </xf>
    <xf numFmtId="4" fontId="3" fillId="3" borderId="9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4" xfId="0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1" fillId="0" borderId="8" xfId="0" applyNumberFormat="1" applyFont="1" applyBorder="1" applyAlignment="1">
      <alignment vertical="center"/>
    </xf>
    <xf numFmtId="4" fontId="1" fillId="0" borderId="9" xfId="0" applyNumberFormat="1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4" fontId="1" fillId="0" borderId="18" xfId="0" applyNumberFormat="1" applyFont="1" applyBorder="1" applyAlignment="1">
      <alignment vertical="center"/>
    </xf>
    <xf numFmtId="4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1" fillId="2" borderId="23" xfId="0" applyFont="1" applyFill="1" applyBorder="1" applyAlignment="1">
      <alignment/>
    </xf>
    <xf numFmtId="4" fontId="1" fillId="2" borderId="24" xfId="0" applyNumberFormat="1" applyFont="1" applyFill="1" applyBorder="1" applyAlignment="1">
      <alignment/>
    </xf>
    <xf numFmtId="4" fontId="1" fillId="3" borderId="5" xfId="0" applyNumberFormat="1" applyFont="1" applyFill="1" applyBorder="1" applyAlignment="1">
      <alignment/>
    </xf>
    <xf numFmtId="4" fontId="1" fillId="3" borderId="2" xfId="0" applyNumberFormat="1" applyFont="1" applyFill="1" applyBorder="1" applyAlignment="1">
      <alignment/>
    </xf>
    <xf numFmtId="4" fontId="1" fillId="3" borderId="8" xfId="0" applyNumberFormat="1" applyFont="1" applyFill="1" applyBorder="1" applyAlignment="1">
      <alignment/>
    </xf>
    <xf numFmtId="4" fontId="1" fillId="3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4" fontId="1" fillId="2" borderId="6" xfId="0" applyNumberFormat="1" applyFont="1" applyFill="1" applyBorder="1" applyAlignment="1">
      <alignment vertical="center"/>
    </xf>
    <xf numFmtId="4" fontId="1" fillId="2" borderId="3" xfId="0" applyNumberFormat="1" applyFont="1" applyFill="1" applyBorder="1" applyAlignment="1">
      <alignment vertical="center"/>
    </xf>
    <xf numFmtId="4" fontId="1" fillId="2" borderId="9" xfId="0" applyNumberFormat="1" applyFont="1" applyFill="1" applyBorder="1" applyAlignment="1">
      <alignment vertical="center"/>
    </xf>
    <xf numFmtId="4" fontId="1" fillId="2" borderId="24" xfId="0" applyNumberFormat="1" applyFont="1" applyFill="1" applyBorder="1" applyAlignment="1">
      <alignment vertical="center"/>
    </xf>
    <xf numFmtId="4" fontId="8" fillId="0" borderId="0" xfId="0" applyNumberFormat="1" applyFont="1" applyAlignment="1">
      <alignment/>
    </xf>
    <xf numFmtId="0" fontId="9" fillId="3" borderId="25" xfId="0" applyFont="1" applyFill="1" applyBorder="1" applyAlignment="1">
      <alignment vertical="center"/>
    </xf>
    <xf numFmtId="4" fontId="9" fillId="3" borderId="26" xfId="0" applyNumberFormat="1" applyFont="1" applyFill="1" applyBorder="1" applyAlignment="1">
      <alignment vertical="center"/>
    </xf>
    <xf numFmtId="4" fontId="9" fillId="3" borderId="11" xfId="0" applyNumberFormat="1" applyFont="1" applyFill="1" applyBorder="1" applyAlignment="1">
      <alignment vertical="center"/>
    </xf>
    <xf numFmtId="4" fontId="9" fillId="3" borderId="12" xfId="0" applyNumberFormat="1" applyFont="1" applyFill="1" applyBorder="1" applyAlignment="1">
      <alignment vertical="center"/>
    </xf>
    <xf numFmtId="4" fontId="3" fillId="3" borderId="6" xfId="0" applyNumberFormat="1" applyFont="1" applyFill="1" applyBorder="1" applyAlignment="1">
      <alignment horizontal="center" vertical="center" wrapText="1"/>
    </xf>
    <xf numFmtId="4" fontId="3" fillId="3" borderId="18" xfId="0" applyNumberFormat="1" applyFont="1" applyFill="1" applyBorder="1" applyAlignment="1">
      <alignment horizontal="center" vertical="center" wrapText="1"/>
    </xf>
    <xf numFmtId="1" fontId="3" fillId="3" borderId="27" xfId="0" applyNumberFormat="1" applyFont="1" applyFill="1" applyBorder="1" applyAlignment="1">
      <alignment horizontal="center" vertical="center"/>
    </xf>
    <xf numFmtId="1" fontId="3" fillId="3" borderId="5" xfId="0" applyNumberFormat="1" applyFont="1" applyFill="1" applyBorder="1" applyAlignment="1">
      <alignment horizontal="center" vertical="center"/>
    </xf>
    <xf numFmtId="1" fontId="3" fillId="3" borderId="6" xfId="0" applyNumberFormat="1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vertical="center"/>
    </xf>
    <xf numFmtId="0" fontId="3" fillId="3" borderId="30" xfId="0" applyFont="1" applyFill="1" applyBorder="1" applyAlignment="1">
      <alignment vertical="center"/>
    </xf>
    <xf numFmtId="0" fontId="3" fillId="3" borderId="31" xfId="0" applyFont="1" applyFill="1" applyBorder="1" applyAlignment="1">
      <alignment vertical="center"/>
    </xf>
    <xf numFmtId="0" fontId="2" fillId="3" borderId="32" xfId="0" applyFont="1" applyFill="1" applyBorder="1" applyAlignment="1">
      <alignment vertical="center"/>
    </xf>
    <xf numFmtId="0" fontId="3" fillId="3" borderId="25" xfId="0" applyFont="1" applyFill="1" applyBorder="1" applyAlignment="1">
      <alignment vertical="center"/>
    </xf>
    <xf numFmtId="0" fontId="2" fillId="0" borderId="33" xfId="0" applyFont="1" applyBorder="1" applyAlignment="1">
      <alignment vertical="center"/>
    </xf>
    <xf numFmtId="4" fontId="3" fillId="3" borderId="5" xfId="0" applyNumberFormat="1" applyFont="1" applyFill="1" applyBorder="1" applyAlignment="1">
      <alignment horizontal="center" vertical="center" wrapText="1"/>
    </xf>
    <xf numFmtId="4" fontId="3" fillId="3" borderId="17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F2" sqref="F2"/>
    </sheetView>
  </sheetViews>
  <sheetFormatPr defaultColWidth="9.00390625" defaultRowHeight="12.75"/>
  <cols>
    <col min="1" max="1" width="24.875" style="1" customWidth="1"/>
    <col min="2" max="2" width="12.875" style="1" customWidth="1"/>
    <col min="3" max="3" width="13.125" style="2" bestFit="1" customWidth="1"/>
    <col min="4" max="4" width="14.75390625" style="2" customWidth="1"/>
    <col min="5" max="5" width="15.125" style="2" customWidth="1"/>
    <col min="6" max="6" width="14.75390625" style="2" customWidth="1"/>
    <col min="7" max="9" width="11.75390625" style="2" bestFit="1" customWidth="1"/>
    <col min="10" max="10" width="12.00390625" style="2" customWidth="1"/>
    <col min="11" max="12" width="9.125" style="2" customWidth="1"/>
  </cols>
  <sheetData>
    <row r="1" ht="15">
      <c r="E1" s="53" t="s">
        <v>20</v>
      </c>
    </row>
    <row r="2" ht="15">
      <c r="E2" s="53" t="s">
        <v>0</v>
      </c>
    </row>
    <row r="3" ht="12.75">
      <c r="F3" s="3"/>
    </row>
    <row r="4" ht="12.75">
      <c r="F4" s="3"/>
    </row>
    <row r="5" spans="1:7" ht="26.25" customHeight="1" thickBot="1">
      <c r="A5" s="4" t="s">
        <v>14</v>
      </c>
      <c r="B5" s="5"/>
      <c r="C5" s="5"/>
      <c r="D5" s="6"/>
      <c r="E5" s="6"/>
      <c r="F5" s="22" t="s">
        <v>12</v>
      </c>
      <c r="G5" s="7"/>
    </row>
    <row r="6" spans="1:8" s="1" customFormat="1" ht="25.5" customHeight="1">
      <c r="A6" s="65" t="s">
        <v>1</v>
      </c>
      <c r="B6" s="63" t="s">
        <v>2</v>
      </c>
      <c r="C6" s="71" t="s">
        <v>3</v>
      </c>
      <c r="D6" s="71" t="s">
        <v>17</v>
      </c>
      <c r="E6" s="71" t="s">
        <v>15</v>
      </c>
      <c r="F6" s="58" t="s">
        <v>16</v>
      </c>
      <c r="H6" s="2"/>
    </row>
    <row r="7" spans="1:8" s="1" customFormat="1" ht="13.5" customHeight="1" thickBot="1">
      <c r="A7" s="66"/>
      <c r="B7" s="64"/>
      <c r="C7" s="72"/>
      <c r="D7" s="72"/>
      <c r="E7" s="72"/>
      <c r="F7" s="59"/>
      <c r="H7" s="2"/>
    </row>
    <row r="8" spans="1:12" ht="16.5" customHeight="1">
      <c r="A8" s="39" t="s">
        <v>4</v>
      </c>
      <c r="B8" s="11" t="s">
        <v>6</v>
      </c>
      <c r="C8" s="12">
        <v>414664390</v>
      </c>
      <c r="D8" s="12">
        <v>284067567.895</v>
      </c>
      <c r="E8" s="44">
        <v>23477335.999999996</v>
      </c>
      <c r="F8" s="13">
        <f aca="true" t="shared" si="0" ref="F8:F13">+C8-E8-D8</f>
        <v>107119486.10500002</v>
      </c>
      <c r="I8"/>
      <c r="J8"/>
      <c r="K8"/>
      <c r="L8"/>
    </row>
    <row r="9" spans="1:12" ht="16.5" customHeight="1">
      <c r="A9" s="41" t="s">
        <v>7</v>
      </c>
      <c r="B9" s="8" t="s">
        <v>6</v>
      </c>
      <c r="C9" s="9">
        <v>739835045.64</v>
      </c>
      <c r="D9" s="9">
        <v>329366395.7</v>
      </c>
      <c r="E9" s="45">
        <v>41651675</v>
      </c>
      <c r="F9" s="10">
        <f t="shared" si="0"/>
        <v>368816974.94</v>
      </c>
      <c r="I9"/>
      <c r="J9"/>
      <c r="K9"/>
      <c r="L9"/>
    </row>
    <row r="10" spans="1:12" ht="16.5" customHeight="1">
      <c r="A10" s="40" t="s">
        <v>8</v>
      </c>
      <c r="B10" s="14" t="s">
        <v>6</v>
      </c>
      <c r="C10" s="15">
        <v>346765894</v>
      </c>
      <c r="D10" s="15">
        <v>132832828.94999994</v>
      </c>
      <c r="E10" s="46">
        <v>22156851.01</v>
      </c>
      <c r="F10" s="16">
        <f t="shared" si="0"/>
        <v>191776214.04000008</v>
      </c>
      <c r="I10"/>
      <c r="J10"/>
      <c r="K10"/>
      <c r="L10"/>
    </row>
    <row r="11" spans="1:12" ht="16.5" customHeight="1">
      <c r="A11" s="40" t="s">
        <v>9</v>
      </c>
      <c r="B11" s="14" t="s">
        <v>6</v>
      </c>
      <c r="C11" s="15">
        <v>271448537.98</v>
      </c>
      <c r="D11" s="15">
        <v>183131246.8279835</v>
      </c>
      <c r="E11" s="46">
        <v>12251507.983999996</v>
      </c>
      <c r="F11" s="16">
        <f t="shared" si="0"/>
        <v>76065783.16801652</v>
      </c>
      <c r="I11"/>
      <c r="J11"/>
      <c r="K11"/>
      <c r="L11"/>
    </row>
    <row r="12" spans="1:12" ht="16.5" customHeight="1" thickBot="1">
      <c r="A12" s="38" t="s">
        <v>10</v>
      </c>
      <c r="B12" s="42" t="s">
        <v>6</v>
      </c>
      <c r="C12" s="17">
        <v>413402470.4</v>
      </c>
      <c r="D12" s="17">
        <v>278158542</v>
      </c>
      <c r="E12" s="47">
        <f>1406028+23215182</f>
        <v>24621210</v>
      </c>
      <c r="F12" s="43">
        <f t="shared" si="0"/>
        <v>110622718.39999998</v>
      </c>
      <c r="I12"/>
      <c r="J12"/>
      <c r="K12"/>
      <c r="L12"/>
    </row>
    <row r="13" spans="1:12" s="20" customFormat="1" ht="16.5" customHeight="1" thickBot="1">
      <c r="A13" s="69" t="s">
        <v>11</v>
      </c>
      <c r="B13" s="70"/>
      <c r="C13" s="18">
        <f>SUM(C8:C12)</f>
        <v>2186116338.02</v>
      </c>
      <c r="D13" s="18">
        <f>SUM(D8:D12)</f>
        <v>1207556581.3729835</v>
      </c>
      <c r="E13" s="18">
        <f>SUM(E8:E12)</f>
        <v>124158579.994</v>
      </c>
      <c r="F13" s="19">
        <f t="shared" si="0"/>
        <v>854401176.6530166</v>
      </c>
      <c r="H13" s="21"/>
      <c r="I13" s="21"/>
      <c r="J13" s="21"/>
      <c r="K13" s="21"/>
      <c r="L13" s="21"/>
    </row>
    <row r="14" spans="1:12" ht="28.5" customHeight="1">
      <c r="A14"/>
      <c r="B14"/>
      <c r="C14"/>
      <c r="D14"/>
      <c r="E14"/>
      <c r="F14"/>
      <c r="G14"/>
      <c r="H14"/>
      <c r="I14"/>
      <c r="J14"/>
      <c r="K14"/>
      <c r="L14"/>
    </row>
    <row r="15" spans="1:6" ht="17.25" customHeight="1">
      <c r="A15" s="48" t="s">
        <v>18</v>
      </c>
      <c r="B15"/>
      <c r="C15"/>
      <c r="D15"/>
      <c r="E15"/>
      <c r="F15"/>
    </row>
    <row r="16" spans="1:6" ht="3.75" customHeight="1" thickBot="1">
      <c r="A16"/>
      <c r="B16"/>
      <c r="C16"/>
      <c r="D16" s="22" t="s">
        <v>12</v>
      </c>
      <c r="E16"/>
      <c r="F16"/>
    </row>
    <row r="17" spans="1:11" s="20" customFormat="1" ht="12" customHeight="1">
      <c r="A17" s="67" t="s">
        <v>1</v>
      </c>
      <c r="B17" s="60">
        <v>2005</v>
      </c>
      <c r="C17" s="61"/>
      <c r="D17" s="62"/>
      <c r="E17"/>
      <c r="F17" s="58" t="s">
        <v>19</v>
      </c>
      <c r="G17"/>
      <c r="H17" s="21"/>
      <c r="I17" s="21"/>
      <c r="J17" s="21"/>
      <c r="K17" s="21"/>
    </row>
    <row r="18" spans="1:11" s="27" customFormat="1" ht="53.25" customHeight="1" thickBot="1">
      <c r="A18" s="68"/>
      <c r="B18" s="23" t="s">
        <v>13</v>
      </c>
      <c r="C18" s="24" t="s">
        <v>6</v>
      </c>
      <c r="D18" s="25" t="s">
        <v>5</v>
      </c>
      <c r="E18"/>
      <c r="F18" s="59"/>
      <c r="G18"/>
      <c r="H18" s="26"/>
      <c r="I18" s="26"/>
      <c r="J18" s="26"/>
      <c r="K18" s="26"/>
    </row>
    <row r="19" spans="1:11" s="20" customFormat="1" ht="18.75" customHeight="1">
      <c r="A19" s="28" t="s">
        <v>4</v>
      </c>
      <c r="B19" s="29">
        <f>SUM(C19:D19)</f>
        <v>34600000</v>
      </c>
      <c r="C19" s="30">
        <v>26400000</v>
      </c>
      <c r="D19" s="31">
        <v>8200000</v>
      </c>
      <c r="F19" s="49">
        <f>+C19-E8</f>
        <v>2922664.0000000037</v>
      </c>
      <c r="H19" s="21"/>
      <c r="I19" s="21"/>
      <c r="J19" s="21"/>
      <c r="K19" s="21"/>
    </row>
    <row r="20" spans="1:11" s="20" customFormat="1" ht="18.75" customHeight="1">
      <c r="A20" s="28" t="s">
        <v>7</v>
      </c>
      <c r="B20" s="29">
        <f>SUM(C20:D20)</f>
        <v>52800000</v>
      </c>
      <c r="C20" s="30">
        <v>43900000</v>
      </c>
      <c r="D20" s="31">
        <v>8900000</v>
      </c>
      <c r="F20" s="50">
        <f>+C20-E9</f>
        <v>2248325</v>
      </c>
      <c r="H20" s="21"/>
      <c r="I20" s="21"/>
      <c r="J20" s="21"/>
      <c r="K20" s="21"/>
    </row>
    <row r="21" spans="1:11" s="20" customFormat="1" ht="18.75" customHeight="1">
      <c r="A21" s="28" t="s">
        <v>8</v>
      </c>
      <c r="B21" s="29">
        <f>SUM(C21:D21)</f>
        <v>32500000</v>
      </c>
      <c r="C21" s="30">
        <v>27100000</v>
      </c>
      <c r="D21" s="31">
        <v>5400000</v>
      </c>
      <c r="F21" s="51">
        <f>+C21-E10</f>
        <v>4943148.989999998</v>
      </c>
      <c r="H21" s="21"/>
      <c r="I21" s="21"/>
      <c r="J21" s="21"/>
      <c r="K21" s="21"/>
    </row>
    <row r="22" spans="1:11" s="20" customFormat="1" ht="18.75" customHeight="1">
      <c r="A22" s="28" t="s">
        <v>9</v>
      </c>
      <c r="B22" s="29">
        <f>SUM(C22:D22)</f>
        <v>24400000</v>
      </c>
      <c r="C22" s="30">
        <v>17000000</v>
      </c>
      <c r="D22" s="31">
        <v>7400000</v>
      </c>
      <c r="F22" s="51">
        <f>+C22-E11</f>
        <v>4748492.0160000045</v>
      </c>
      <c r="H22" s="21"/>
      <c r="I22" s="21"/>
      <c r="J22" s="21"/>
      <c r="K22" s="21"/>
    </row>
    <row r="23" spans="1:11" s="20" customFormat="1" ht="18.75" customHeight="1" thickBot="1">
      <c r="A23" s="32" t="s">
        <v>10</v>
      </c>
      <c r="B23" s="33">
        <f>SUM(C23:D23)</f>
        <v>35700000</v>
      </c>
      <c r="C23" s="34">
        <v>27300000</v>
      </c>
      <c r="D23" s="35">
        <v>8400000</v>
      </c>
      <c r="F23" s="52">
        <f>+C23-E12</f>
        <v>2678790</v>
      </c>
      <c r="H23" s="21"/>
      <c r="I23" s="21"/>
      <c r="J23" s="21"/>
      <c r="K23" s="21"/>
    </row>
    <row r="24" spans="1:12" s="37" customFormat="1" ht="18.75" customHeight="1" thickBot="1">
      <c r="A24" s="54" t="s">
        <v>11</v>
      </c>
      <c r="B24" s="55">
        <f>SUM(B19:B23)</f>
        <v>180000000</v>
      </c>
      <c r="C24" s="56">
        <f>SUM(C19:C23)</f>
        <v>141700000</v>
      </c>
      <c r="D24" s="57">
        <f>SUM(D19:D23)</f>
        <v>38300000</v>
      </c>
      <c r="E24" s="20"/>
      <c r="F24" s="19">
        <f>SUM(F19:F23)</f>
        <v>17541420.006000005</v>
      </c>
      <c r="G24" s="20"/>
      <c r="H24" s="36"/>
      <c r="I24" s="36"/>
      <c r="J24" s="36"/>
      <c r="K24" s="36"/>
      <c r="L24" s="36"/>
    </row>
  </sheetData>
  <mergeCells count="10">
    <mergeCell ref="F17:F18"/>
    <mergeCell ref="B17:D17"/>
    <mergeCell ref="B6:B7"/>
    <mergeCell ref="A6:A7"/>
    <mergeCell ref="A17:A18"/>
    <mergeCell ref="A13:B13"/>
    <mergeCell ref="D6:D7"/>
    <mergeCell ref="C6:C7"/>
    <mergeCell ref="E6:E7"/>
    <mergeCell ref="F6:F7"/>
  </mergeCells>
  <printOptions horizontalCentered="1"/>
  <pageMargins left="0.2362204724409449" right="0.2362204724409449" top="0.4330708661417323" bottom="0.2755905511811024" header="0.1968503937007874" footer="0.4724409448818898"/>
  <pageSetup horizontalDpi="600" verticalDpi="600" orientation="portrait" paperSize="9" r:id="rId1"/>
  <headerFooter alignWithMargins="0">
    <oddFooter>&amp;CStrana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buricova</dc:creator>
  <cp:keywords/>
  <dc:description/>
  <cp:lastModifiedBy>jakoubkova</cp:lastModifiedBy>
  <cp:lastPrinted>2006-03-07T14:18:44Z</cp:lastPrinted>
  <dcterms:created xsi:type="dcterms:W3CDTF">2005-05-17T05:58:05Z</dcterms:created>
  <dcterms:modified xsi:type="dcterms:W3CDTF">2006-03-31T07:29:49Z</dcterms:modified>
  <cp:category/>
  <cp:version/>
  <cp:contentType/>
  <cp:contentStatus/>
</cp:coreProperties>
</file>