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RK-10-2006-58, př. 2upr1" sheetId="1" r:id="rId1"/>
    <sheet name="RK-10-2006-58, př. 3upr1" sheetId="2" r:id="rId2"/>
  </sheets>
  <definedNames>
    <definedName name="_xlnm.Print_Area" localSheetId="1">'RK-10-2006-58, př. 3upr1'!$A$1:$F$96</definedName>
  </definedNames>
  <calcPr fullCalcOnLoad="1"/>
</workbook>
</file>

<file path=xl/sharedStrings.xml><?xml version="1.0" encoding="utf-8"?>
<sst xmlns="http://schemas.openxmlformats.org/spreadsheetml/2006/main" count="300" uniqueCount="68">
  <si>
    <t>Počet stran: 1</t>
  </si>
  <si>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</si>
  <si>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</si>
  <si>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</si>
  <si>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</si>
  <si>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</si>
  <si>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</si>
  <si>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</si>
  <si>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</si>
  <si>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</si>
  <si>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</si>
  <si>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</si>
  <si>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</si>
  <si>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</si>
  <si>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</si>
  <si>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</si>
  <si>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</si>
  <si>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</si>
  <si>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</si>
  <si>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</si>
  <si>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</si>
  <si>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v tis. Kč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</si>
  <si>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</si>
  <si>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</si>
  <si>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</si>
  <si>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</si>
  <si>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</si>
  <si>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</si>
  <si>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</si>
  <si>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</si>
  <si>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</si>
  <si>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</si>
  <si>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</si>
  <si>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</si>
  <si>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</si>
  <si>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</si>
  <si>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</si>
  <si>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upravený</t>
  </si>
  <si>
    <t>+  -</t>
  </si>
  <si>
    <t>úpravě</t>
  </si>
  <si>
    <t>z toho: Nemocnice Havlíčkův Brod</t>
  </si>
  <si>
    <t xml:space="preserve">            Nemocnice Pelhřimov</t>
  </si>
  <si>
    <t xml:space="preserve">            Nemocnice Třebíč</t>
  </si>
  <si>
    <t xml:space="preserve">            Nemocnice Nové Město na Mor.</t>
  </si>
  <si>
    <t>2. Fáze - rozdělení položky 5901- Nespecifikovaná rezerva na položku 6351 - Investiční dotace a 5331 - Neinvestiční dotace</t>
  </si>
  <si>
    <t>UZ 00051</t>
  </si>
  <si>
    <t>UZ 00052</t>
  </si>
  <si>
    <t xml:space="preserve">UZ 00051 </t>
  </si>
  <si>
    <t>UZ 000512</t>
  </si>
  <si>
    <t>I. Rozpočtová změna - příjmy</t>
  </si>
  <si>
    <t>1. Položka 2132 - příjmy z pronájmu ostatních nemovitostí</t>
  </si>
  <si>
    <t>ÚZ 00000</t>
  </si>
  <si>
    <t>Počet stran: 2</t>
  </si>
  <si>
    <t>II. Rozpočtová změna - výdaje</t>
  </si>
  <si>
    <t>2. Položka 5331- Neinvestiční příspěvky zřízeným příspěvkovým organizacím</t>
  </si>
  <si>
    <t>Účelový znak</t>
  </si>
  <si>
    <t>Rozpočet výdajů celkem</t>
  </si>
  <si>
    <t>výdajů po</t>
  </si>
  <si>
    <t>3. Položka 6351- Investiční dotace zřízeným příspěvkovým organizacím</t>
  </si>
  <si>
    <t>1. Položka 6901 - Nespecifikované rezervy</t>
  </si>
  <si>
    <t>2. Položka 2133 - příjmy z pronájmu movitých věcí</t>
  </si>
  <si>
    <t>4. Položka 5171- Opravy a udržování</t>
  </si>
  <si>
    <t>3. Položka 2132 - příjmy z pronájmu ostatních nemovitostí</t>
  </si>
  <si>
    <t>4. Položka 2133 - příjmy z pronájmu movitých věcí</t>
  </si>
  <si>
    <t>5. Položka 2132 - příjmy z pronájmu ostatních nemovitostí</t>
  </si>
  <si>
    <t>6. Položka 2133 - příjmy z pronájmu movitých věcí</t>
  </si>
  <si>
    <t>RK-10-2006-58, př. 2upr1</t>
  </si>
  <si>
    <t>RK-10-2006-58, př. 3upr1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</si>
</sst>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4" fontId="1" fillId="0" borderId="48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164" fontId="6" fillId="3" borderId="25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52" xfId="0" applyNumberFormat="1" applyFont="1" applyFill="1" applyBorder="1" applyAlignment="1">
      <alignment vertical="center"/>
    </xf>
    <xf numFmtId="164" fontId="6" fillId="3" borderId="35" xfId="0" applyNumberFormat="1" applyFont="1" applyFill="1" applyBorder="1" applyAlignment="1">
      <alignment vertical="center"/>
    </xf>
    <xf numFmtId="1" fontId="3" fillId="3" borderId="26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/>
    </xf>
    <xf numFmtId="4" fontId="1" fillId="0" borderId="3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6" fillId="3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 wrapText="1"/>
    </xf>
    <xf numFmtId="164" fontId="1" fillId="0" borderId="6" xfId="0" applyNumberFormat="1" applyFont="1" applyBorder="1" applyAlignment="1">
      <alignment/>
    </xf>
    <xf numFmtId="164" fontId="1" fillId="0" borderId="54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5" fontId="3" fillId="3" borderId="26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164" fontId="6" fillId="3" borderId="55" xfId="0" applyNumberFormat="1" applyFont="1" applyFill="1" applyBorder="1" applyAlignment="1">
      <alignment/>
    </xf>
    <xf numFmtId="164" fontId="6" fillId="3" borderId="56" xfId="0" applyNumberFormat="1" applyFont="1" applyFill="1" applyBorder="1" applyAlignment="1">
      <alignment/>
    </xf>
    <xf numFmtId="164" fontId="6" fillId="3" borderId="24" xfId="0" applyNumberFormat="1" applyFont="1" applyFill="1" applyBorder="1" applyAlignment="1">
      <alignment vertical="center"/>
    </xf>
    <xf numFmtId="0" fontId="1" fillId="0" borderId="33" xfId="0" applyFont="1" applyBorder="1" applyAlignment="1">
      <alignment/>
    </xf>
    <xf numFmtId="0" fontId="1" fillId="0" borderId="51" xfId="0" applyFont="1" applyBorder="1" applyAlignment="1">
      <alignment/>
    </xf>
    <xf numFmtId="0" fontId="3" fillId="3" borderId="56" xfId="0" applyFont="1" applyFill="1" applyBorder="1" applyAlignment="1">
      <alignment/>
    </xf>
    <xf numFmtId="0" fontId="3" fillId="3" borderId="57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4" fontId="3" fillId="3" borderId="59" xfId="0" applyNumberFormat="1" applyFont="1" applyFill="1" applyBorder="1" applyAlignment="1">
      <alignment horizontal="center" vertical="center" wrapText="1"/>
    </xf>
    <xf numFmtId="4" fontId="3" fillId="3" borderId="60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3" fillId="3" borderId="55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4" fontId="3" fillId="3" borderId="61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62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1" fontId="3" fillId="3" borderId="3" xfId="0" applyNumberFormat="1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6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0" fillId="0" borderId="63" xfId="0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1">
      <selection activeCell="F44" sqref="F44"/>
    </sheetView>
  </sheetViews>
  <sheetFormatPr defaultColWidth="9.00390625" defaultRowHeight="12.75"/>
  <cols>
    <col min="1" max="1" width="16.875" style="1" customWidth="1"/>
    <col min="2" max="2" width="12.875" style="1" customWidth="1"/>
    <col min="3" max="6" width="14.625" style="2" customWidth="1"/>
  </cols>
  <sheetData>
    <row r="1" spans="5:6" ht="12.75">
      <c r="E1" s="3" t="s">
        <v>66</v>
      </c>
      <c r="F1" s="3"/>
    </row>
    <row r="2" spans="5:6" ht="12.75">
      <c r="E2" s="3" t="s">
        <v>52</v>
      </c>
      <c r="F2" s="4"/>
    </row>
    <row r="3" spans="1:6" ht="17.25" customHeight="1" hidden="1" thickBot="1">
      <c r="A3" s="5" t="s">
        <v>1</v>
      </c>
      <c r="B3" s="6"/>
      <c r="C3" s="6"/>
      <c r="D3" s="7"/>
      <c r="E3" s="7"/>
      <c r="F3" s="7"/>
    </row>
    <row r="4" spans="1:6" s="1" customFormat="1" ht="25.5" customHeight="1" hidden="1">
      <c r="A4" s="126" t="s">
        <v>2</v>
      </c>
      <c r="B4" s="124" t="s">
        <v>3</v>
      </c>
      <c r="C4" s="136" t="s">
        <v>4</v>
      </c>
      <c r="D4" s="136" t="s">
        <v>5</v>
      </c>
      <c r="E4" s="136" t="s">
        <v>6</v>
      </c>
      <c r="F4" s="142" t="s">
        <v>7</v>
      </c>
    </row>
    <row r="5" spans="1:6" s="1" customFormat="1" ht="13.5" customHeight="1" hidden="1" thickBot="1">
      <c r="A5" s="127"/>
      <c r="B5" s="125"/>
      <c r="C5" s="137"/>
      <c r="D5" s="137"/>
      <c r="E5" s="137"/>
      <c r="F5" s="143"/>
    </row>
    <row r="6" spans="1:6" ht="12.75" hidden="1">
      <c r="A6" s="132" t="s">
        <v>8</v>
      </c>
      <c r="B6" s="8" t="s">
        <v>9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33"/>
      <c r="B7" s="11" t="s">
        <v>10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11</v>
      </c>
      <c r="B8" s="15" t="s">
        <v>10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32" t="s">
        <v>12</v>
      </c>
      <c r="B9" s="18" t="s">
        <v>9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33"/>
      <c r="B10" s="21" t="s">
        <v>10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32" t="s">
        <v>13</v>
      </c>
      <c r="B11" s="18" t="s">
        <v>9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 thickBot="1">
      <c r="A12" s="133"/>
      <c r="B12" s="11" t="s">
        <v>10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30" t="s">
        <v>14</v>
      </c>
      <c r="B13" s="8" t="s">
        <v>9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 thickBot="1">
      <c r="A14" s="131"/>
      <c r="B14" s="25" t="s">
        <v>10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 thickBot="1">
      <c r="A15" s="134" t="s">
        <v>15</v>
      </c>
      <c r="B15" s="135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spans="1:6" ht="8.25" customHeight="1" hidden="1">
      <c r="A16"/>
      <c r="B16"/>
      <c r="C16"/>
      <c r="D16"/>
      <c r="E16"/>
      <c r="F16"/>
    </row>
    <row r="17" ht="17.25" customHeight="1" hidden="1" thickBot="1">
      <c r="A17" s="32" t="s">
        <v>16</v>
      </c>
    </row>
    <row r="18" spans="1:6" s="31" customFormat="1" ht="12" customHeight="1" hidden="1">
      <c r="A18" s="128" t="s">
        <v>2</v>
      </c>
      <c r="B18" s="140">
        <v>2004</v>
      </c>
      <c r="C18" s="141"/>
      <c r="D18" s="149"/>
      <c r="E18" s="140">
        <v>2005</v>
      </c>
      <c r="F18" s="141"/>
    </row>
    <row r="19" spans="1:6" s="37" customFormat="1" ht="22.5" hidden="1">
      <c r="A19" s="129"/>
      <c r="B19" s="34" t="s">
        <v>17</v>
      </c>
      <c r="C19" s="35" t="s">
        <v>10</v>
      </c>
      <c r="D19" s="36" t="s">
        <v>9</v>
      </c>
      <c r="E19" s="34" t="s">
        <v>17</v>
      </c>
      <c r="F19" s="35" t="s">
        <v>10</v>
      </c>
    </row>
    <row r="20" spans="1:6" ht="12.75" hidden="1">
      <c r="A20" s="38" t="s">
        <v>8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11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12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13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14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15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spans="1:6" ht="3" customHeight="1" hidden="1" thickBot="1">
      <c r="A26"/>
      <c r="B26"/>
      <c r="C26"/>
      <c r="D26"/>
      <c r="E26"/>
      <c r="F26"/>
    </row>
    <row r="27" spans="1:6" ht="22.5" customHeight="1" hidden="1" thickBot="1">
      <c r="A27" s="51" t="s">
        <v>2</v>
      </c>
      <c r="B27" s="146" t="s">
        <v>18</v>
      </c>
      <c r="C27" s="152"/>
      <c r="D27" s="153"/>
      <c r="E27" s="138" t="s">
        <v>19</v>
      </c>
      <c r="F27" s="139"/>
    </row>
    <row r="28" spans="1:6" ht="12.75" customHeight="1" hidden="1">
      <c r="A28" s="52" t="s">
        <v>8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11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12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13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14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15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ht="12.75" hidden="1">
      <c r="A34" s="32" t="s">
        <v>20</v>
      </c>
    </row>
    <row r="35" spans="1:4" ht="34.5" customHeight="1" hidden="1" thickBot="1">
      <c r="A35" s="154" t="s">
        <v>2</v>
      </c>
      <c r="B35" s="146"/>
      <c r="C35" s="147"/>
      <c r="D35" s="159"/>
    </row>
    <row r="36" spans="1:4" ht="15.75" customHeight="1" hidden="1">
      <c r="A36" s="155"/>
      <c r="B36" s="150" t="s">
        <v>22</v>
      </c>
      <c r="C36" s="151"/>
      <c r="D36" s="157" t="s">
        <v>23</v>
      </c>
    </row>
    <row r="37" spans="1:4" s="31" customFormat="1" ht="17.25" customHeight="1" hidden="1" thickBot="1">
      <c r="A37" s="156"/>
      <c r="B37" s="62" t="s">
        <v>24</v>
      </c>
      <c r="C37" s="63" t="s">
        <v>25</v>
      </c>
      <c r="D37" s="158"/>
    </row>
    <row r="38" spans="1:4" ht="12.75" hidden="1">
      <c r="A38" s="64" t="s">
        <v>26</v>
      </c>
      <c r="B38" s="53">
        <v>28205</v>
      </c>
      <c r="C38" s="55">
        <f>-B38</f>
        <v>-28205</v>
      </c>
      <c r="D38" s="65">
        <f>+B38+C38</f>
        <v>0</v>
      </c>
    </row>
    <row r="39" spans="1:4" ht="12.75" hidden="1">
      <c r="A39" s="56" t="s">
        <v>27</v>
      </c>
      <c r="B39" s="39">
        <v>35610</v>
      </c>
      <c r="C39" s="55">
        <f>-B39</f>
        <v>-35610</v>
      </c>
      <c r="D39" s="66">
        <f>+B39+C39</f>
        <v>0</v>
      </c>
    </row>
    <row r="40" spans="1:4" ht="12.75" hidden="1">
      <c r="A40" s="56" t="s">
        <v>28</v>
      </c>
      <c r="B40" s="39">
        <v>17535</v>
      </c>
      <c r="C40" s="55">
        <f>-B40</f>
        <v>-17535</v>
      </c>
      <c r="D40" s="66">
        <f>+B40+C40</f>
        <v>0</v>
      </c>
    </row>
    <row r="41" spans="1:4" ht="12.75" hidden="1">
      <c r="A41" s="56" t="s">
        <v>29</v>
      </c>
      <c r="B41" s="39">
        <v>23930</v>
      </c>
      <c r="C41" s="55">
        <f>-B41</f>
        <v>-23930</v>
      </c>
      <c r="D41" s="66">
        <f>+B41+C41</f>
        <v>0</v>
      </c>
    </row>
    <row r="42" spans="1:4" ht="12.75" hidden="1">
      <c r="A42" s="57" t="s">
        <v>30</v>
      </c>
      <c r="B42" s="58">
        <v>31875</v>
      </c>
      <c r="C42" s="55">
        <f>-B42</f>
        <v>-31875</v>
      </c>
      <c r="D42" s="67">
        <f>+B42+C42</f>
        <v>0</v>
      </c>
    </row>
    <row r="43" spans="1:4" s="50" customFormat="1" ht="13.5" hidden="1" thickBot="1">
      <c r="A43" s="68" t="s">
        <v>15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5" ht="15.75">
      <c r="A44" s="108" t="s">
        <v>49</v>
      </c>
      <c r="B44" s="71"/>
      <c r="C44" s="72"/>
      <c r="D44" s="72"/>
      <c r="E44" s="73"/>
    </row>
    <row r="45" spans="1:5" ht="12.75">
      <c r="A45" s="70"/>
      <c r="B45" s="71"/>
      <c r="C45" s="72"/>
      <c r="D45" s="72"/>
      <c r="E45" s="73"/>
    </row>
    <row r="46" spans="1:6" ht="11.25" customHeight="1">
      <c r="A46" s="32" t="s">
        <v>50</v>
      </c>
      <c r="F46" s="33"/>
    </row>
    <row r="47" spans="1:6" ht="12" customHeight="1" thickBot="1">
      <c r="A47" s="32"/>
      <c r="F47" s="33" t="s">
        <v>21</v>
      </c>
    </row>
    <row r="48" spans="1:6" ht="12.75">
      <c r="A48" s="74"/>
      <c r="B48" s="75"/>
      <c r="C48" s="160" t="s">
        <v>31</v>
      </c>
      <c r="D48" s="161"/>
      <c r="E48" s="76" t="s">
        <v>32</v>
      </c>
      <c r="F48" s="77" t="s">
        <v>33</v>
      </c>
    </row>
    <row r="49" spans="1:6" ht="12.75">
      <c r="A49" s="78" t="s">
        <v>51</v>
      </c>
      <c r="B49" s="79"/>
      <c r="C49" s="162"/>
      <c r="D49" s="163"/>
      <c r="E49" s="80" t="s">
        <v>34</v>
      </c>
      <c r="F49" s="81" t="s">
        <v>35</v>
      </c>
    </row>
    <row r="50" spans="1:6" ht="13.5" thickBot="1">
      <c r="A50" s="82"/>
      <c r="B50" s="83"/>
      <c r="C50" s="84" t="s">
        <v>36</v>
      </c>
      <c r="D50" s="85" t="s">
        <v>37</v>
      </c>
      <c r="E50" s="86" t="s">
        <v>38</v>
      </c>
      <c r="F50" s="87" t="s">
        <v>39</v>
      </c>
    </row>
    <row r="51" spans="1:6" ht="12.75">
      <c r="A51" s="38" t="s">
        <v>40</v>
      </c>
      <c r="B51" s="88"/>
      <c r="C51" s="89">
        <v>8200</v>
      </c>
      <c r="D51" s="90">
        <f>+C51</f>
        <v>8200</v>
      </c>
      <c r="E51" s="91">
        <f>-D51</f>
        <v>-8200</v>
      </c>
      <c r="F51" s="92">
        <f>SUM(D51:E51)</f>
        <v>0</v>
      </c>
    </row>
    <row r="52" spans="1:6" ht="12.75">
      <c r="A52" s="38" t="s">
        <v>41</v>
      </c>
      <c r="B52" s="88"/>
      <c r="C52" s="89">
        <v>5400</v>
      </c>
      <c r="D52" s="90">
        <f>+C52</f>
        <v>5400</v>
      </c>
      <c r="E52" s="91">
        <f>-D52</f>
        <v>-5400</v>
      </c>
      <c r="F52" s="92">
        <f>SUM(D52:E52)</f>
        <v>0</v>
      </c>
    </row>
    <row r="53" spans="1:6" ht="12.75">
      <c r="A53" s="38" t="s">
        <v>42</v>
      </c>
      <c r="B53" s="88"/>
      <c r="C53" s="89">
        <v>7400</v>
      </c>
      <c r="D53" s="90">
        <f>+C53</f>
        <v>7400</v>
      </c>
      <c r="E53" s="91">
        <f>-D53</f>
        <v>-7400</v>
      </c>
      <c r="F53" s="92">
        <f>SUM(D53:E53)</f>
        <v>0</v>
      </c>
    </row>
    <row r="54" spans="1:6" ht="13.5" thickBot="1">
      <c r="A54" s="42" t="s">
        <v>43</v>
      </c>
      <c r="B54" s="93"/>
      <c r="C54" s="94">
        <v>8400</v>
      </c>
      <c r="D54" s="90">
        <f>+C54</f>
        <v>8400</v>
      </c>
      <c r="E54" s="91">
        <f>-D54</f>
        <v>-8400</v>
      </c>
      <c r="F54" s="95">
        <f>SUM(D54:E54)</f>
        <v>0</v>
      </c>
    </row>
    <row r="55" spans="1:6" s="31" customFormat="1" ht="18.75" customHeight="1" thickBot="1">
      <c r="A55" s="164" t="s">
        <v>15</v>
      </c>
      <c r="B55" s="165"/>
      <c r="C55" s="96">
        <f>SUM(C51:C54)</f>
        <v>29400</v>
      </c>
      <c r="D55" s="97">
        <f>SUM(D51:D54)</f>
        <v>29400</v>
      </c>
      <c r="E55" s="98">
        <f>SUM(E51:E54)</f>
        <v>-29400</v>
      </c>
      <c r="F55" s="99">
        <f>SUM(D55:E55)</f>
        <v>0</v>
      </c>
    </row>
    <row r="57" spans="1:6" ht="12.75">
      <c r="A57" s="32" t="s">
        <v>60</v>
      </c>
      <c r="F57" s="33"/>
    </row>
    <row r="58" spans="1:6" ht="13.5" thickBot="1">
      <c r="A58" s="32"/>
      <c r="F58" s="33" t="s">
        <v>21</v>
      </c>
    </row>
    <row r="59" spans="1:6" ht="12.75">
      <c r="A59" s="74"/>
      <c r="B59" s="75"/>
      <c r="C59" s="160" t="s">
        <v>31</v>
      </c>
      <c r="D59" s="161"/>
      <c r="E59" s="76" t="s">
        <v>32</v>
      </c>
      <c r="F59" s="77" t="s">
        <v>33</v>
      </c>
    </row>
    <row r="60" spans="1:6" ht="12.75">
      <c r="A60" s="78" t="s">
        <v>51</v>
      </c>
      <c r="B60" s="79"/>
      <c r="C60" s="162"/>
      <c r="D60" s="163"/>
      <c r="E60" s="80" t="s">
        <v>34</v>
      </c>
      <c r="F60" s="81" t="s">
        <v>35</v>
      </c>
    </row>
    <row r="61" spans="1:6" ht="13.5" thickBot="1">
      <c r="A61" s="82"/>
      <c r="B61" s="83"/>
      <c r="C61" s="84" t="s">
        <v>36</v>
      </c>
      <c r="D61" s="85" t="s">
        <v>37</v>
      </c>
      <c r="E61" s="86" t="s">
        <v>38</v>
      </c>
      <c r="F61" s="87" t="s">
        <v>39</v>
      </c>
    </row>
    <row r="62" spans="1:6" ht="12.75">
      <c r="A62" s="38" t="s">
        <v>40</v>
      </c>
      <c r="B62" s="88"/>
      <c r="C62" s="89">
        <v>26400</v>
      </c>
      <c r="D62" s="90">
        <f>+C62</f>
        <v>26400</v>
      </c>
      <c r="E62" s="91">
        <f>-D62</f>
        <v>-26400</v>
      </c>
      <c r="F62" s="92">
        <f>SUM(D62:E62)</f>
        <v>0</v>
      </c>
    </row>
    <row r="63" spans="1:6" ht="12.75">
      <c r="A63" s="38" t="s">
        <v>41</v>
      </c>
      <c r="B63" s="88"/>
      <c r="C63" s="89">
        <v>27100</v>
      </c>
      <c r="D63" s="90">
        <f>+C63</f>
        <v>27100</v>
      </c>
      <c r="E63" s="91">
        <f>-D63</f>
        <v>-27100</v>
      </c>
      <c r="F63" s="92">
        <f>SUM(D63:E63)</f>
        <v>0</v>
      </c>
    </row>
    <row r="64" spans="1:6" ht="12.75">
      <c r="A64" s="38" t="s">
        <v>42</v>
      </c>
      <c r="B64" s="88"/>
      <c r="C64" s="89">
        <v>17000</v>
      </c>
      <c r="D64" s="90">
        <f>+C64</f>
        <v>17000</v>
      </c>
      <c r="E64" s="91">
        <f>-D64</f>
        <v>-17000</v>
      </c>
      <c r="F64" s="92">
        <f>SUM(D64:E64)</f>
        <v>0</v>
      </c>
    </row>
    <row r="65" spans="1:6" ht="13.5" thickBot="1">
      <c r="A65" s="42" t="s">
        <v>43</v>
      </c>
      <c r="B65" s="93"/>
      <c r="C65" s="94">
        <v>27300</v>
      </c>
      <c r="D65" s="90">
        <f>+C65</f>
        <v>27300</v>
      </c>
      <c r="E65" s="91">
        <f>-D65</f>
        <v>-27300</v>
      </c>
      <c r="F65" s="95">
        <f>SUM(D65:E65)</f>
        <v>0</v>
      </c>
    </row>
    <row r="66" spans="1:6" ht="13.5" thickBot="1">
      <c r="A66" s="164" t="s">
        <v>15</v>
      </c>
      <c r="B66" s="165"/>
      <c r="C66" s="96">
        <f>SUM(C62:C65)</f>
        <v>97800</v>
      </c>
      <c r="D66" s="97">
        <f>SUM(D62:D65)</f>
        <v>97800</v>
      </c>
      <c r="E66" s="98">
        <f>SUM(E62:E65)</f>
        <v>-97800</v>
      </c>
      <c r="F66" s="99">
        <f>SUM(D66:E66)</f>
        <v>0</v>
      </c>
    </row>
    <row r="67" ht="6.75" customHeight="1"/>
    <row r="68" ht="3.75" customHeight="1"/>
    <row r="69" ht="12.75">
      <c r="A69" s="32" t="s">
        <v>62</v>
      </c>
    </row>
    <row r="70" spans="1:6" ht="13.5" thickBot="1">
      <c r="A70" s="32"/>
      <c r="F70" s="33" t="s">
        <v>21</v>
      </c>
    </row>
    <row r="71" spans="1:6" ht="12.75">
      <c r="A71" s="74"/>
      <c r="B71" s="75"/>
      <c r="C71" s="160" t="s">
        <v>31</v>
      </c>
      <c r="D71" s="161"/>
      <c r="E71" s="76" t="s">
        <v>32</v>
      </c>
      <c r="F71" s="77" t="s">
        <v>33</v>
      </c>
    </row>
    <row r="72" spans="1:6" ht="12.75">
      <c r="A72" s="78" t="s">
        <v>45</v>
      </c>
      <c r="B72" s="79"/>
      <c r="C72" s="162"/>
      <c r="D72" s="163"/>
      <c r="E72" s="80" t="s">
        <v>34</v>
      </c>
      <c r="F72" s="81" t="s">
        <v>35</v>
      </c>
    </row>
    <row r="73" spans="1:6" ht="13.5" thickBot="1">
      <c r="A73" s="82"/>
      <c r="B73" s="83"/>
      <c r="C73" s="84" t="s">
        <v>36</v>
      </c>
      <c r="D73" s="85" t="s">
        <v>37</v>
      </c>
      <c r="E73" s="86" t="s">
        <v>38</v>
      </c>
      <c r="F73" s="87" t="s">
        <v>39</v>
      </c>
    </row>
    <row r="74" spans="1:6" ht="12.75">
      <c r="A74" s="38" t="s">
        <v>40</v>
      </c>
      <c r="B74" s="88"/>
      <c r="C74" s="89">
        <v>0</v>
      </c>
      <c r="D74" s="90">
        <f>+C74</f>
        <v>0</v>
      </c>
      <c r="E74" s="91">
        <f>+D51</f>
        <v>8200</v>
      </c>
      <c r="F74" s="92">
        <f>SUM(D74:E74)</f>
        <v>8200</v>
      </c>
    </row>
    <row r="75" spans="1:6" ht="12.75">
      <c r="A75" s="38" t="s">
        <v>41</v>
      </c>
      <c r="B75" s="88"/>
      <c r="C75" s="89">
        <v>0</v>
      </c>
      <c r="D75" s="90">
        <f>+C75</f>
        <v>0</v>
      </c>
      <c r="E75" s="91">
        <f>+D52</f>
        <v>5400</v>
      </c>
      <c r="F75" s="92">
        <f>SUM(D75:E75)</f>
        <v>5400</v>
      </c>
    </row>
    <row r="76" spans="1:6" ht="12.75">
      <c r="A76" s="38" t="s">
        <v>42</v>
      </c>
      <c r="B76" s="88"/>
      <c r="C76" s="89">
        <v>0</v>
      </c>
      <c r="D76" s="90">
        <f>+C76</f>
        <v>0</v>
      </c>
      <c r="E76" s="91">
        <f>+D53</f>
        <v>7400</v>
      </c>
      <c r="F76" s="92">
        <f>SUM(D76:E76)</f>
        <v>7400</v>
      </c>
    </row>
    <row r="77" spans="1:6" ht="13.5" thickBot="1">
      <c r="A77" s="42" t="s">
        <v>43</v>
      </c>
      <c r="B77" s="93"/>
      <c r="C77" s="89">
        <v>0</v>
      </c>
      <c r="D77" s="90">
        <f>+C77</f>
        <v>0</v>
      </c>
      <c r="E77" s="91">
        <f>+D54</f>
        <v>8400</v>
      </c>
      <c r="F77" s="95">
        <f>SUM(D77:E77)</f>
        <v>8400</v>
      </c>
    </row>
    <row r="78" spans="1:6" s="31" customFormat="1" ht="25.5" customHeight="1" thickBot="1">
      <c r="A78" s="164" t="s">
        <v>15</v>
      </c>
      <c r="B78" s="165"/>
      <c r="C78" s="96">
        <f>SUM(C74:C77)</f>
        <v>0</v>
      </c>
      <c r="D78" s="97">
        <f>SUM(D74:D77)</f>
        <v>0</v>
      </c>
      <c r="E78" s="98">
        <f>SUM(E74:E77)</f>
        <v>29400</v>
      </c>
      <c r="F78" s="99">
        <f>SUM(D78:E78)</f>
        <v>29400</v>
      </c>
    </row>
    <row r="80" spans="1:6" s="31" customFormat="1" ht="16.5" customHeight="1">
      <c r="A80" s="32" t="s">
        <v>63</v>
      </c>
      <c r="B80" s="109"/>
      <c r="C80"/>
      <c r="D80"/>
      <c r="E80"/>
      <c r="F80"/>
    </row>
    <row r="81" ht="13.5" thickBot="1">
      <c r="F81" s="33" t="s">
        <v>21</v>
      </c>
    </row>
    <row r="82" spans="1:6" ht="12.75">
      <c r="A82" s="74"/>
      <c r="B82" s="75"/>
      <c r="C82" s="160" t="s">
        <v>31</v>
      </c>
      <c r="D82" s="161"/>
      <c r="E82" s="76" t="s">
        <v>32</v>
      </c>
      <c r="F82" s="77" t="s">
        <v>33</v>
      </c>
    </row>
    <row r="83" spans="1:6" ht="12.75">
      <c r="A83" s="78" t="s">
        <v>45</v>
      </c>
      <c r="B83" s="79"/>
      <c r="C83" s="162"/>
      <c r="D83" s="163"/>
      <c r="E83" s="80" t="s">
        <v>34</v>
      </c>
      <c r="F83" s="81" t="s">
        <v>35</v>
      </c>
    </row>
    <row r="84" spans="1:6" ht="13.5" thickBot="1">
      <c r="A84" s="82"/>
      <c r="B84" s="83"/>
      <c r="C84" s="84" t="s">
        <v>36</v>
      </c>
      <c r="D84" s="85" t="s">
        <v>37</v>
      </c>
      <c r="E84" s="86" t="s">
        <v>38</v>
      </c>
      <c r="F84" s="87" t="s">
        <v>39</v>
      </c>
    </row>
    <row r="85" spans="1:6" ht="12.75">
      <c r="A85" s="38" t="s">
        <v>40</v>
      </c>
      <c r="B85" s="88"/>
      <c r="C85" s="89">
        <v>0</v>
      </c>
      <c r="D85" s="90">
        <f>+C85</f>
        <v>0</v>
      </c>
      <c r="E85" s="91">
        <f>+D62</f>
        <v>26400</v>
      </c>
      <c r="F85" s="92">
        <f>SUM(D85:E85)</f>
        <v>26400</v>
      </c>
    </row>
    <row r="86" spans="1:6" ht="12.75">
      <c r="A86" s="38" t="s">
        <v>41</v>
      </c>
      <c r="B86" s="88"/>
      <c r="C86" s="89">
        <v>0</v>
      </c>
      <c r="D86" s="90">
        <f>+C86</f>
        <v>0</v>
      </c>
      <c r="E86" s="91">
        <f>+D63</f>
        <v>27100</v>
      </c>
      <c r="F86" s="92">
        <f>SUM(D86:E86)</f>
        <v>27100</v>
      </c>
    </row>
    <row r="87" spans="1:6" ht="12.75">
      <c r="A87" s="38" t="s">
        <v>42</v>
      </c>
      <c r="B87" s="88"/>
      <c r="C87" s="89">
        <v>0</v>
      </c>
      <c r="D87" s="90">
        <f>+C87</f>
        <v>0</v>
      </c>
      <c r="E87" s="91">
        <f>+D64</f>
        <v>17000</v>
      </c>
      <c r="F87" s="92">
        <f>SUM(D87:E87)</f>
        <v>17000</v>
      </c>
    </row>
    <row r="88" spans="1:6" ht="13.5" thickBot="1">
      <c r="A88" s="42" t="s">
        <v>43</v>
      </c>
      <c r="B88" s="93"/>
      <c r="C88" s="89">
        <v>0</v>
      </c>
      <c r="D88" s="90">
        <f>+C88</f>
        <v>0</v>
      </c>
      <c r="E88" s="91">
        <f>+D65</f>
        <v>27300</v>
      </c>
      <c r="F88" s="95">
        <f>SUM(D88:E88)</f>
        <v>27300</v>
      </c>
    </row>
    <row r="89" spans="1:6" s="31" customFormat="1" ht="25.5" customHeight="1" thickBot="1">
      <c r="A89" s="164" t="s">
        <v>15</v>
      </c>
      <c r="B89" s="165"/>
      <c r="C89" s="96">
        <f>SUM(C85:C88)</f>
        <v>0</v>
      </c>
      <c r="D89" s="97">
        <f>SUM(D85:D88)</f>
        <v>0</v>
      </c>
      <c r="E89" s="98">
        <f>SUM(E85:E88)</f>
        <v>97800</v>
      </c>
      <c r="F89" s="99">
        <f>SUM(D89:E89)</f>
        <v>97800</v>
      </c>
    </row>
    <row r="91" spans="1:6" s="31" customFormat="1" ht="16.5" customHeight="1">
      <c r="A91" s="32" t="s">
        <v>64</v>
      </c>
      <c r="B91" s="109"/>
      <c r="C91"/>
      <c r="D91"/>
      <c r="E91"/>
      <c r="F91"/>
    </row>
    <row r="92" ht="13.5" thickBot="1">
      <c r="F92" s="33" t="s">
        <v>21</v>
      </c>
    </row>
    <row r="93" spans="1:6" ht="12.75" customHeight="1">
      <c r="A93" s="74"/>
      <c r="B93" s="75"/>
      <c r="C93" s="160" t="s">
        <v>31</v>
      </c>
      <c r="D93" s="161"/>
      <c r="E93" s="76" t="s">
        <v>32</v>
      </c>
      <c r="F93" s="77" t="s">
        <v>33</v>
      </c>
    </row>
    <row r="94" spans="1:6" ht="12.75">
      <c r="A94" s="78" t="s">
        <v>46</v>
      </c>
      <c r="B94" s="79"/>
      <c r="C94" s="162"/>
      <c r="D94" s="163"/>
      <c r="E94" s="80" t="s">
        <v>34</v>
      </c>
      <c r="F94" s="81" t="s">
        <v>35</v>
      </c>
    </row>
    <row r="95" spans="1:6" ht="13.5" thickBot="1">
      <c r="A95" s="82"/>
      <c r="B95" s="83"/>
      <c r="C95" s="84" t="s">
        <v>36</v>
      </c>
      <c r="D95" s="85" t="s">
        <v>37</v>
      </c>
      <c r="E95" s="86" t="s">
        <v>38</v>
      </c>
      <c r="F95" s="87" t="s">
        <v>39</v>
      </c>
    </row>
    <row r="96" spans="1:6" ht="12.75">
      <c r="A96" s="38" t="s">
        <v>40</v>
      </c>
      <c r="B96" s="88"/>
      <c r="C96" s="89">
        <v>0</v>
      </c>
      <c r="D96" s="90">
        <f>+C96</f>
        <v>0</v>
      </c>
      <c r="E96" s="91">
        <v>22.9</v>
      </c>
      <c r="F96" s="92">
        <f>SUM(D96:E96)</f>
        <v>22.9</v>
      </c>
    </row>
    <row r="97" spans="1:6" ht="12.75">
      <c r="A97" s="38" t="s">
        <v>41</v>
      </c>
      <c r="B97" s="88"/>
      <c r="C97" s="89">
        <v>0</v>
      </c>
      <c r="D97" s="90">
        <f>+C97</f>
        <v>0</v>
      </c>
      <c r="E97" s="91">
        <v>41</v>
      </c>
      <c r="F97" s="92">
        <f>SUM(D97:E97)</f>
        <v>41</v>
      </c>
    </row>
    <row r="98" spans="1:6" ht="12.75">
      <c r="A98" s="38" t="s">
        <v>42</v>
      </c>
      <c r="B98" s="88"/>
      <c r="C98" s="89">
        <v>0</v>
      </c>
      <c r="D98" s="90">
        <f>+C98</f>
        <v>0</v>
      </c>
      <c r="E98" s="91">
        <v>160.1</v>
      </c>
      <c r="F98" s="92">
        <f>SUM(D98:E98)</f>
        <v>160.1</v>
      </c>
    </row>
    <row r="99" spans="1:6" ht="13.5" thickBot="1">
      <c r="A99" s="42" t="s">
        <v>43</v>
      </c>
      <c r="B99" s="93"/>
      <c r="C99" s="89">
        <v>0</v>
      </c>
      <c r="D99" s="90">
        <f>+C99</f>
        <v>0</v>
      </c>
      <c r="E99" s="91">
        <v>275</v>
      </c>
      <c r="F99" s="92">
        <f>SUM(D99:E99)</f>
        <v>275</v>
      </c>
    </row>
    <row r="100" spans="1:6" s="31" customFormat="1" ht="25.5" customHeight="1" thickBot="1">
      <c r="A100" s="164" t="s">
        <v>15</v>
      </c>
      <c r="B100" s="165"/>
      <c r="C100" s="96">
        <f>SUM(C96:C99)</f>
        <v>0</v>
      </c>
      <c r="D100" s="97">
        <f>SUM(D96:D99)</f>
        <v>0</v>
      </c>
      <c r="E100" s="98">
        <f>SUM(E96:E99)</f>
        <v>499</v>
      </c>
      <c r="F100" s="99">
        <f>SUM(D100:E100)</f>
        <v>499</v>
      </c>
    </row>
    <row r="101" spans="1:6" ht="12" customHeight="1">
      <c r="A101"/>
      <c r="B101"/>
      <c r="C101"/>
      <c r="D101"/>
      <c r="E101"/>
      <c r="F101"/>
    </row>
    <row r="102" spans="1:6" s="31" customFormat="1" ht="16.5" customHeight="1">
      <c r="A102" s="32" t="s">
        <v>65</v>
      </c>
      <c r="B102" s="109"/>
      <c r="C102"/>
      <c r="D102"/>
      <c r="E102"/>
      <c r="F102"/>
    </row>
    <row r="103" ht="13.5" thickBot="1">
      <c r="F103" s="33" t="s">
        <v>21</v>
      </c>
    </row>
    <row r="104" spans="1:6" ht="12.75" customHeight="1">
      <c r="A104" s="74"/>
      <c r="B104" s="75"/>
      <c r="C104" s="160" t="s">
        <v>31</v>
      </c>
      <c r="D104" s="161"/>
      <c r="E104" s="76" t="s">
        <v>32</v>
      </c>
      <c r="F104" s="77" t="s">
        <v>33</v>
      </c>
    </row>
    <row r="105" spans="1:6" ht="12.75">
      <c r="A105" s="78" t="s">
        <v>46</v>
      </c>
      <c r="B105" s="79"/>
      <c r="C105" s="162"/>
      <c r="D105" s="163"/>
      <c r="E105" s="80" t="s">
        <v>34</v>
      </c>
      <c r="F105" s="81" t="s">
        <v>35</v>
      </c>
    </row>
    <row r="106" spans="1:6" ht="13.5" thickBot="1">
      <c r="A106" s="82"/>
      <c r="B106" s="83"/>
      <c r="C106" s="84" t="s">
        <v>36</v>
      </c>
      <c r="D106" s="85" t="s">
        <v>37</v>
      </c>
      <c r="E106" s="86" t="s">
        <v>38</v>
      </c>
      <c r="F106" s="87" t="s">
        <v>39</v>
      </c>
    </row>
    <row r="107" spans="1:6" ht="12.75">
      <c r="A107" s="38" t="s">
        <v>40</v>
      </c>
      <c r="B107" s="88"/>
      <c r="C107" s="89">
        <v>0</v>
      </c>
      <c r="D107" s="90">
        <f>+C107</f>
        <v>0</v>
      </c>
      <c r="E107" s="91">
        <v>0</v>
      </c>
      <c r="F107" s="92">
        <f>SUM(D107:E107)</f>
        <v>0</v>
      </c>
    </row>
    <row r="108" spans="1:6" ht="12.75">
      <c r="A108" s="38" t="s">
        <v>41</v>
      </c>
      <c r="B108" s="88"/>
      <c r="C108" s="89">
        <v>0</v>
      </c>
      <c r="D108" s="90">
        <f>+C108</f>
        <v>0</v>
      </c>
      <c r="E108" s="91">
        <v>0.7</v>
      </c>
      <c r="F108" s="92">
        <f>SUM(D108:E108)</f>
        <v>0.7</v>
      </c>
    </row>
    <row r="109" spans="1:6" ht="12.75">
      <c r="A109" s="38" t="s">
        <v>42</v>
      </c>
      <c r="B109" s="88"/>
      <c r="C109" s="89">
        <v>0</v>
      </c>
      <c r="D109" s="90">
        <f>+C109</f>
        <v>0</v>
      </c>
      <c r="E109" s="91">
        <v>0.2</v>
      </c>
      <c r="F109" s="92">
        <f>SUM(D109:E109)</f>
        <v>0.2</v>
      </c>
    </row>
    <row r="110" spans="1:6" ht="13.5" thickBot="1">
      <c r="A110" s="42" t="s">
        <v>43</v>
      </c>
      <c r="B110" s="93"/>
      <c r="C110" s="89">
        <v>0</v>
      </c>
      <c r="D110" s="90">
        <f>+C110</f>
        <v>0</v>
      </c>
      <c r="E110" s="91">
        <v>6.3</v>
      </c>
      <c r="F110" s="92">
        <f>SUM(D110:E110)</f>
        <v>6.3</v>
      </c>
    </row>
    <row r="111" spans="1:6" s="31" customFormat="1" ht="18" customHeight="1" thickBot="1">
      <c r="A111" s="164" t="s">
        <v>15</v>
      </c>
      <c r="B111" s="165"/>
      <c r="C111" s="96">
        <f>SUM(C107:C110)</f>
        <v>0</v>
      </c>
      <c r="D111" s="97">
        <f>SUM(D107:D110)</f>
        <v>0</v>
      </c>
      <c r="E111" s="98">
        <f>SUM(E107:E110)</f>
        <v>7.199999999999999</v>
      </c>
      <c r="F111" s="99">
        <f>SUM(D111:E111)</f>
        <v>7.199999999999999</v>
      </c>
    </row>
    <row r="112" spans="1:6" ht="15" customHeight="1">
      <c r="A112"/>
      <c r="B112"/>
      <c r="C112"/>
      <c r="D112"/>
      <c r="E112"/>
      <c r="F112"/>
    </row>
    <row r="119" spans="1:4" ht="34.5" customHeight="1" hidden="1" thickBot="1">
      <c r="A119" s="146" t="s">
        <v>44</v>
      </c>
      <c r="B119" s="147"/>
      <c r="C119" s="147"/>
      <c r="D119" s="148"/>
    </row>
    <row r="120" spans="1:4" ht="12.75" hidden="1">
      <c r="A120" s="144">
        <v>6351</v>
      </c>
      <c r="B120" s="145"/>
      <c r="C120" s="100">
        <v>5331</v>
      </c>
      <c r="D120" s="101">
        <v>5331</v>
      </c>
    </row>
    <row r="121" spans="1:4" ht="13.5" hidden="1" thickBot="1">
      <c r="A121" s="62" t="s">
        <v>45</v>
      </c>
      <c r="B121" s="102" t="s">
        <v>46</v>
      </c>
      <c r="C121" s="62" t="s">
        <v>47</v>
      </c>
      <c r="D121" s="102" t="s">
        <v>48</v>
      </c>
    </row>
    <row r="122" spans="1:4" ht="12.75" hidden="1">
      <c r="A122" s="53">
        <v>9500</v>
      </c>
      <c r="B122" s="55"/>
      <c r="C122" s="103">
        <v>25100</v>
      </c>
      <c r="D122" s="55">
        <v>105</v>
      </c>
    </row>
    <row r="123" spans="1:4" ht="12.75" hidden="1">
      <c r="A123" s="39">
        <v>35900</v>
      </c>
      <c r="B123" s="55">
        <v>710</v>
      </c>
      <c r="C123" s="104"/>
      <c r="D123" s="41"/>
    </row>
    <row r="124" spans="1:4" ht="12.75" hidden="1">
      <c r="A124" s="39">
        <v>12534.603</v>
      </c>
      <c r="B124" s="55"/>
      <c r="C124" s="39">
        <v>19965.397</v>
      </c>
      <c r="D124" s="55">
        <v>335</v>
      </c>
    </row>
    <row r="125" spans="1:4" ht="12.75" hidden="1">
      <c r="A125" s="39">
        <v>24400</v>
      </c>
      <c r="B125" s="55">
        <v>1630</v>
      </c>
      <c r="C125" s="104">
        <v>0</v>
      </c>
      <c r="D125" s="41">
        <v>0</v>
      </c>
    </row>
    <row r="126" spans="1:4" ht="13.5" hidden="1" thickBot="1">
      <c r="A126" s="58">
        <v>15895</v>
      </c>
      <c r="B126" s="105"/>
      <c r="C126" s="106">
        <v>19805</v>
      </c>
      <c r="D126" s="60">
        <v>475</v>
      </c>
    </row>
    <row r="127" spans="1:4" ht="13.5" hidden="1" thickBot="1">
      <c r="A127" s="47">
        <f>SUM(A122:A126)</f>
        <v>98229.603</v>
      </c>
      <c r="B127" s="49">
        <f>SUM(B122:B126)</f>
        <v>2340</v>
      </c>
      <c r="C127" s="107">
        <f>SUM(C122:C126)</f>
        <v>64870.397</v>
      </c>
      <c r="D127" s="49">
        <f>SUM(D122:D126)</f>
        <v>915</v>
      </c>
    </row>
  </sheetData>
  <mergeCells count="34">
    <mergeCell ref="A55:B55"/>
    <mergeCell ref="A89:B89"/>
    <mergeCell ref="A100:B100"/>
    <mergeCell ref="A78:B78"/>
    <mergeCell ref="A66:B66"/>
    <mergeCell ref="C93:D94"/>
    <mergeCell ref="C48:D49"/>
    <mergeCell ref="C71:D72"/>
    <mergeCell ref="C82:D83"/>
    <mergeCell ref="C59:D60"/>
    <mergeCell ref="A120:B120"/>
    <mergeCell ref="A119:D119"/>
    <mergeCell ref="B18:D18"/>
    <mergeCell ref="B36:C36"/>
    <mergeCell ref="B27:D27"/>
    <mergeCell ref="A35:A37"/>
    <mergeCell ref="D36:D37"/>
    <mergeCell ref="B35:D35"/>
    <mergeCell ref="C104:D105"/>
    <mergeCell ref="A111:B111"/>
    <mergeCell ref="D4:D5"/>
    <mergeCell ref="C4:C5"/>
    <mergeCell ref="E4:E5"/>
    <mergeCell ref="E27:F27"/>
    <mergeCell ref="E18:F18"/>
    <mergeCell ref="F4:F5"/>
    <mergeCell ref="B4:B5"/>
    <mergeCell ref="A4:A5"/>
    <mergeCell ref="A18:A19"/>
    <mergeCell ref="A13:A14"/>
    <mergeCell ref="A9:A10"/>
    <mergeCell ref="A11:A12"/>
    <mergeCell ref="A15:B15"/>
    <mergeCell ref="A6:A7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362204724409449" right="0.2362204724409449" top="0.4330708661417323" bottom="0.2755905511811024" header="0.1968503937007874" footer="0.4724409448818898"/>
  <pageSetup horizontalDpi="600" verticalDpi="600" orientation="portrait" paperSize="9" scale="90" r:id="rId1"/>
  <headerFooter alignWithMargins="0">
    <oddFooter>&amp;CStrana &amp;P / &amp;N</oddFooter>
  </headerFooter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G71" sqref="G71"/>
    </sheetView>
  </sheetViews>
  <sheetFormatPr defaultColWidth="9.00390625" defaultRowHeight="12.75"/>
  <cols>
    <col min="2" max="2" width="28.375" style="0" bestFit="1" customWidth="1"/>
    <col min="3" max="6" width="14.00390625" style="0" customWidth="1"/>
  </cols>
  <sheetData>
    <row r="1" spans="1:6" ht="12.75">
      <c r="A1" s="1"/>
      <c r="B1" s="1"/>
      <c r="C1" s="2"/>
      <c r="D1" s="2"/>
      <c r="E1" s="3" t="s">
        <v>67</v>
      </c>
      <c r="F1" s="3"/>
    </row>
    <row r="2" spans="1:6" ht="12.75">
      <c r="A2" s="1"/>
      <c r="B2" s="1"/>
      <c r="C2" s="2"/>
      <c r="D2" s="2"/>
      <c r="E2" s="3" t="s">
        <v>0</v>
      </c>
      <c r="F2" s="4"/>
    </row>
    <row r="3" spans="1:6" ht="17.25" customHeight="1" hidden="1">
      <c r="A3" s="5" t="s">
        <v>1</v>
      </c>
      <c r="B3" s="6"/>
      <c r="C3" s="6"/>
      <c r="D3" s="7"/>
      <c r="E3" s="7"/>
      <c r="F3" s="7"/>
    </row>
    <row r="4" spans="1:6" s="1" customFormat="1" ht="25.5" customHeight="1" hidden="1">
      <c r="A4" s="126" t="s">
        <v>2</v>
      </c>
      <c r="B4" s="124" t="s">
        <v>3</v>
      </c>
      <c r="C4" s="136" t="s">
        <v>4</v>
      </c>
      <c r="D4" s="136" t="s">
        <v>5</v>
      </c>
      <c r="E4" s="136" t="s">
        <v>6</v>
      </c>
      <c r="F4" s="142" t="s">
        <v>7</v>
      </c>
    </row>
    <row r="5" spans="1:6" s="1" customFormat="1" ht="13.5" customHeight="1" hidden="1">
      <c r="A5" s="127"/>
      <c r="B5" s="125"/>
      <c r="C5" s="137"/>
      <c r="D5" s="137"/>
      <c r="E5" s="137"/>
      <c r="F5" s="143"/>
    </row>
    <row r="6" spans="1:6" ht="12.75" hidden="1">
      <c r="A6" s="132" t="s">
        <v>8</v>
      </c>
      <c r="B6" s="8" t="s">
        <v>9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33"/>
      <c r="B7" s="11" t="s">
        <v>10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11</v>
      </c>
      <c r="B8" s="15" t="s">
        <v>10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32" t="s">
        <v>12</v>
      </c>
      <c r="B9" s="18" t="s">
        <v>9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33"/>
      <c r="B10" s="21" t="s">
        <v>10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32" t="s">
        <v>13</v>
      </c>
      <c r="B11" s="18" t="s">
        <v>9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>
      <c r="A12" s="133"/>
      <c r="B12" s="11" t="s">
        <v>10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30" t="s">
        <v>14</v>
      </c>
      <c r="B13" s="8" t="s">
        <v>9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>
      <c r="A14" s="131"/>
      <c r="B14" s="25" t="s">
        <v>10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>
      <c r="A15" s="134" t="s">
        <v>15</v>
      </c>
      <c r="B15" s="135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ht="8.25" customHeight="1" hidden="1"/>
    <row r="17" spans="1:6" ht="17.25" customHeight="1" hidden="1">
      <c r="A17" s="32" t="s">
        <v>16</v>
      </c>
      <c r="B17" s="1"/>
      <c r="C17" s="2"/>
      <c r="D17" s="2"/>
      <c r="E17" s="2"/>
      <c r="F17" s="2"/>
    </row>
    <row r="18" spans="1:6" s="31" customFormat="1" ht="12" customHeight="1" hidden="1">
      <c r="A18" s="128" t="s">
        <v>2</v>
      </c>
      <c r="B18" s="140">
        <v>2004</v>
      </c>
      <c r="C18" s="141"/>
      <c r="D18" s="149"/>
      <c r="E18" s="140">
        <v>2005</v>
      </c>
      <c r="F18" s="141"/>
    </row>
    <row r="19" spans="1:6" s="37" customFormat="1" ht="22.5" hidden="1">
      <c r="A19" s="129"/>
      <c r="B19" s="34" t="s">
        <v>17</v>
      </c>
      <c r="C19" s="35" t="s">
        <v>10</v>
      </c>
      <c r="D19" s="36" t="s">
        <v>9</v>
      </c>
      <c r="E19" s="34" t="s">
        <v>17</v>
      </c>
      <c r="F19" s="35" t="s">
        <v>10</v>
      </c>
    </row>
    <row r="20" spans="1:6" ht="12.75" hidden="1">
      <c r="A20" s="38" t="s">
        <v>8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11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12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13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14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15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ht="3" customHeight="1" hidden="1"/>
    <row r="27" spans="1:6" ht="22.5" customHeight="1" hidden="1">
      <c r="A27" s="51" t="s">
        <v>2</v>
      </c>
      <c r="B27" s="146" t="s">
        <v>18</v>
      </c>
      <c r="C27" s="152"/>
      <c r="D27" s="153"/>
      <c r="E27" s="138" t="s">
        <v>19</v>
      </c>
      <c r="F27" s="139"/>
    </row>
    <row r="28" spans="1:6" ht="12.75" customHeight="1" hidden="1">
      <c r="A28" s="52" t="s">
        <v>8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11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12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13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14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15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spans="1:6" ht="12.75" hidden="1">
      <c r="A34" s="32" t="s">
        <v>20</v>
      </c>
      <c r="B34" s="1"/>
      <c r="C34" s="2"/>
      <c r="D34" s="2"/>
      <c r="E34" s="2"/>
      <c r="F34" s="2"/>
    </row>
    <row r="35" spans="1:6" ht="34.5" customHeight="1" hidden="1">
      <c r="A35" s="154" t="s">
        <v>2</v>
      </c>
      <c r="B35" s="146"/>
      <c r="C35" s="147"/>
      <c r="D35" s="159"/>
      <c r="E35" s="2"/>
      <c r="F35" s="2"/>
    </row>
    <row r="36" spans="1:6" ht="15.75" customHeight="1" hidden="1">
      <c r="A36" s="155"/>
      <c r="B36" s="150" t="s">
        <v>22</v>
      </c>
      <c r="C36" s="151"/>
      <c r="D36" s="157" t="s">
        <v>23</v>
      </c>
      <c r="E36" s="2"/>
      <c r="F36" s="2"/>
    </row>
    <row r="37" spans="1:4" s="31" customFormat="1" ht="17.25" customHeight="1" hidden="1">
      <c r="A37" s="156"/>
      <c r="B37" s="62" t="s">
        <v>24</v>
      </c>
      <c r="C37" s="63" t="s">
        <v>25</v>
      </c>
      <c r="D37" s="158"/>
    </row>
    <row r="38" spans="1:6" ht="12.75" hidden="1">
      <c r="A38" s="64" t="s">
        <v>26</v>
      </c>
      <c r="B38" s="53">
        <v>28205</v>
      </c>
      <c r="C38" s="55">
        <f>-B38</f>
        <v>-28205</v>
      </c>
      <c r="D38" s="65">
        <f>+B38+C38</f>
        <v>0</v>
      </c>
      <c r="E38" s="2"/>
      <c r="F38" s="2"/>
    </row>
    <row r="39" spans="1:6" ht="12.75" hidden="1">
      <c r="A39" s="56" t="s">
        <v>27</v>
      </c>
      <c r="B39" s="39">
        <v>35610</v>
      </c>
      <c r="C39" s="55">
        <f>-B39</f>
        <v>-35610</v>
      </c>
      <c r="D39" s="66">
        <f>+B39+C39</f>
        <v>0</v>
      </c>
      <c r="E39" s="2"/>
      <c r="F39" s="2"/>
    </row>
    <row r="40" spans="1:6" ht="12.75" hidden="1">
      <c r="A40" s="56" t="s">
        <v>28</v>
      </c>
      <c r="B40" s="39">
        <v>17535</v>
      </c>
      <c r="C40" s="55">
        <f>-B40</f>
        <v>-17535</v>
      </c>
      <c r="D40" s="66">
        <f>+B40+C40</f>
        <v>0</v>
      </c>
      <c r="E40" s="2"/>
      <c r="F40" s="2"/>
    </row>
    <row r="41" spans="1:6" ht="12.75" hidden="1">
      <c r="A41" s="56" t="s">
        <v>29</v>
      </c>
      <c r="B41" s="39">
        <v>23930</v>
      </c>
      <c r="C41" s="55">
        <f>-B41</f>
        <v>-23930</v>
      </c>
      <c r="D41" s="66">
        <f>+B41+C41</f>
        <v>0</v>
      </c>
      <c r="E41" s="2"/>
      <c r="F41" s="2"/>
    </row>
    <row r="42" spans="1:6" ht="12.75" hidden="1">
      <c r="A42" s="57" t="s">
        <v>30</v>
      </c>
      <c r="B42" s="58">
        <v>31875</v>
      </c>
      <c r="C42" s="55">
        <f>-B42</f>
        <v>-31875</v>
      </c>
      <c r="D42" s="67">
        <f>+B42+C42</f>
        <v>0</v>
      </c>
      <c r="E42" s="2"/>
      <c r="F42" s="2"/>
    </row>
    <row r="43" spans="1:4" s="50" customFormat="1" ht="13.5" hidden="1" thickBot="1">
      <c r="A43" s="68" t="s">
        <v>15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6" ht="15.75">
      <c r="A44" s="108" t="s">
        <v>53</v>
      </c>
      <c r="B44" s="71"/>
      <c r="C44" s="72"/>
      <c r="D44" s="72"/>
      <c r="E44" s="73"/>
      <c r="F44" s="2"/>
    </row>
    <row r="45" spans="1:6" ht="10.5" customHeight="1">
      <c r="A45" s="70"/>
      <c r="B45" s="71"/>
      <c r="C45" s="72"/>
      <c r="D45" s="72"/>
      <c r="E45" s="73"/>
      <c r="F45" s="2"/>
    </row>
    <row r="46" spans="1:6" ht="11.25" customHeight="1">
      <c r="A46" s="32" t="s">
        <v>59</v>
      </c>
      <c r="B46" s="1"/>
      <c r="C46" s="2"/>
      <c r="D46" s="2"/>
      <c r="E46" s="2"/>
      <c r="F46" s="33"/>
    </row>
    <row r="47" ht="12.75" customHeight="1" thickBot="1">
      <c r="F47" s="33" t="s">
        <v>21</v>
      </c>
    </row>
    <row r="48" spans="1:6" ht="12" customHeight="1">
      <c r="A48" s="74"/>
      <c r="B48" s="75"/>
      <c r="C48" s="160" t="s">
        <v>56</v>
      </c>
      <c r="D48" s="161"/>
      <c r="E48" s="76" t="s">
        <v>32</v>
      </c>
      <c r="F48" s="77" t="s">
        <v>33</v>
      </c>
    </row>
    <row r="49" spans="1:6" ht="11.25" customHeight="1">
      <c r="A49" s="78" t="s">
        <v>51</v>
      </c>
      <c r="B49" s="79"/>
      <c r="C49" s="162"/>
      <c r="D49" s="163"/>
      <c r="E49" s="80" t="s">
        <v>34</v>
      </c>
      <c r="F49" s="81" t="s">
        <v>57</v>
      </c>
    </row>
    <row r="50" spans="1:6" ht="13.5" thickBot="1">
      <c r="A50" s="82"/>
      <c r="B50" s="83"/>
      <c r="C50" s="84" t="s">
        <v>36</v>
      </c>
      <c r="D50" s="85" t="s">
        <v>37</v>
      </c>
      <c r="E50" s="86" t="s">
        <v>38</v>
      </c>
      <c r="F50" s="87" t="s">
        <v>39</v>
      </c>
    </row>
    <row r="51" spans="1:6" ht="13.5" thickBot="1">
      <c r="A51" s="164" t="s">
        <v>15</v>
      </c>
      <c r="B51" s="165"/>
      <c r="C51" s="120">
        <f>SUM(C52:C55)</f>
        <v>127200</v>
      </c>
      <c r="D51" s="97">
        <f>SUM(D52:D55)</f>
        <v>127200</v>
      </c>
      <c r="E51" s="96">
        <f>SUM(E52:E55)</f>
        <v>-127200</v>
      </c>
      <c r="F51" s="99">
        <f>SUM(F52:F55)</f>
        <v>0</v>
      </c>
    </row>
    <row r="52" spans="1:6" ht="12.75">
      <c r="A52" s="38" t="s">
        <v>40</v>
      </c>
      <c r="B52" s="88"/>
      <c r="C52" s="89">
        <v>34600</v>
      </c>
      <c r="D52" s="90">
        <f>+C52</f>
        <v>34600</v>
      </c>
      <c r="E52" s="91">
        <f>-D52</f>
        <v>-34600</v>
      </c>
      <c r="F52" s="92">
        <f>SUM(D52:E52)</f>
        <v>0</v>
      </c>
    </row>
    <row r="53" spans="1:6" ht="12.75">
      <c r="A53" s="38" t="s">
        <v>41</v>
      </c>
      <c r="B53" s="88"/>
      <c r="C53" s="89">
        <v>32500</v>
      </c>
      <c r="D53" s="90">
        <f>+C53</f>
        <v>32500</v>
      </c>
      <c r="E53" s="91">
        <f>-D53</f>
        <v>-32500</v>
      </c>
      <c r="F53" s="92">
        <f>SUM(D53:E53)</f>
        <v>0</v>
      </c>
    </row>
    <row r="54" spans="1:6" ht="12.75">
      <c r="A54" s="38" t="s">
        <v>42</v>
      </c>
      <c r="B54" s="88"/>
      <c r="C54" s="89">
        <v>24400</v>
      </c>
      <c r="D54" s="90">
        <f>+C54</f>
        <v>24400</v>
      </c>
      <c r="E54" s="91">
        <f>-D54</f>
        <v>-24400</v>
      </c>
      <c r="F54" s="92">
        <f>SUM(D54:E54)</f>
        <v>0</v>
      </c>
    </row>
    <row r="55" spans="1:6" ht="13.5" thickBot="1">
      <c r="A55" s="42" t="s">
        <v>43</v>
      </c>
      <c r="B55" s="93"/>
      <c r="C55" s="94">
        <v>35700</v>
      </c>
      <c r="D55" s="110">
        <f>+C55</f>
        <v>35700</v>
      </c>
      <c r="E55" s="111">
        <f>-D55</f>
        <v>-35700</v>
      </c>
      <c r="F55" s="95">
        <f>SUM(D55:E55)</f>
        <v>0</v>
      </c>
    </row>
    <row r="57" spans="1:6" ht="12.75">
      <c r="A57" s="32" t="s">
        <v>54</v>
      </c>
      <c r="B57" s="1"/>
      <c r="C57" s="2"/>
      <c r="D57" s="2"/>
      <c r="E57" s="2"/>
      <c r="F57" s="33"/>
    </row>
    <row r="58" ht="13.5" thickBot="1">
      <c r="F58" s="33" t="s">
        <v>21</v>
      </c>
    </row>
    <row r="59" spans="1:6" ht="12.75">
      <c r="A59" s="74"/>
      <c r="B59" s="75"/>
      <c r="C59" s="160" t="s">
        <v>56</v>
      </c>
      <c r="D59" s="161"/>
      <c r="E59" s="76" t="s">
        <v>32</v>
      </c>
      <c r="F59" s="77" t="s">
        <v>33</v>
      </c>
    </row>
    <row r="60" spans="1:6" ht="12.75">
      <c r="A60" s="78" t="s">
        <v>55</v>
      </c>
      <c r="B60" s="79"/>
      <c r="C60" s="162"/>
      <c r="D60" s="163"/>
      <c r="E60" s="80" t="s">
        <v>34</v>
      </c>
      <c r="F60" s="81" t="s">
        <v>57</v>
      </c>
    </row>
    <row r="61" spans="1:6" ht="10.5" customHeight="1" thickBot="1">
      <c r="A61" s="82"/>
      <c r="B61" s="83"/>
      <c r="C61" s="84" t="s">
        <v>36</v>
      </c>
      <c r="D61" s="85" t="s">
        <v>37</v>
      </c>
      <c r="E61" s="86" t="s">
        <v>38</v>
      </c>
      <c r="F61" s="87" t="s">
        <v>39</v>
      </c>
    </row>
    <row r="62" spans="1:6" ht="12.75">
      <c r="A62" s="114">
        <v>51</v>
      </c>
      <c r="B62" s="115" t="s">
        <v>15</v>
      </c>
      <c r="C62" s="116">
        <f>SUM(C63:C66)</f>
        <v>0</v>
      </c>
      <c r="D62" s="117">
        <f>SUM(D63:D66)</f>
        <v>0</v>
      </c>
      <c r="E62" s="118">
        <f>SUM(E63:E66)</f>
        <v>47621</v>
      </c>
      <c r="F62" s="119">
        <f>SUM(F63:F66)</f>
        <v>47621</v>
      </c>
    </row>
    <row r="63" spans="1:6" ht="12.75">
      <c r="A63" s="38"/>
      <c r="B63" s="38" t="s">
        <v>40</v>
      </c>
      <c r="C63" s="112">
        <v>0</v>
      </c>
      <c r="D63" s="90">
        <f>+C63</f>
        <v>0</v>
      </c>
      <c r="E63" s="91">
        <v>17300</v>
      </c>
      <c r="F63" s="92">
        <f>SUM(D63:E63)</f>
        <v>17300</v>
      </c>
    </row>
    <row r="64" spans="1:6" ht="12.75">
      <c r="A64" s="38"/>
      <c r="B64" s="38" t="s">
        <v>41</v>
      </c>
      <c r="C64" s="112">
        <v>0</v>
      </c>
      <c r="D64" s="90">
        <f>+C64</f>
        <v>0</v>
      </c>
      <c r="E64" s="91">
        <v>15000</v>
      </c>
      <c r="F64" s="92">
        <f>SUM(D64:E64)</f>
        <v>15000</v>
      </c>
    </row>
    <row r="65" spans="1:6" ht="12.75">
      <c r="A65" s="38"/>
      <c r="B65" s="38" t="s">
        <v>42</v>
      </c>
      <c r="C65" s="112">
        <v>0</v>
      </c>
      <c r="D65" s="90">
        <f>+C65</f>
        <v>0</v>
      </c>
      <c r="E65" s="91">
        <f>-D65</f>
        <v>0</v>
      </c>
      <c r="F65" s="92">
        <f>SUM(D65:E65)</f>
        <v>0</v>
      </c>
    </row>
    <row r="66" spans="1:6" ht="13.5" thickBot="1">
      <c r="A66" s="42"/>
      <c r="B66" s="42" t="s">
        <v>43</v>
      </c>
      <c r="C66" s="113">
        <v>0</v>
      </c>
      <c r="D66" s="110">
        <f>+C66</f>
        <v>0</v>
      </c>
      <c r="E66" s="111">
        <v>15321</v>
      </c>
      <c r="F66" s="95">
        <f>SUM(D66:E66)</f>
        <v>15321</v>
      </c>
    </row>
    <row r="67" spans="1:6" ht="12.75">
      <c r="A67" s="114">
        <v>52</v>
      </c>
      <c r="B67" s="115" t="s">
        <v>15</v>
      </c>
      <c r="C67" s="116">
        <f>SUM(C68:C71)</f>
        <v>0</v>
      </c>
      <c r="D67" s="117">
        <f>SUM(D68:D71)</f>
        <v>0</v>
      </c>
      <c r="E67" s="118">
        <f>SUM(E68:E71)</f>
        <v>292</v>
      </c>
      <c r="F67" s="119">
        <f>SUM(F68:F71)</f>
        <v>292</v>
      </c>
    </row>
    <row r="68" spans="1:6" ht="12.75">
      <c r="A68" s="38"/>
      <c r="B68" s="38" t="s">
        <v>40</v>
      </c>
      <c r="C68" s="112">
        <v>0</v>
      </c>
      <c r="D68" s="90">
        <f>+C68</f>
        <v>0</v>
      </c>
      <c r="E68" s="91">
        <v>22.9</v>
      </c>
      <c r="F68" s="92">
        <f>SUM(D68:E68)</f>
        <v>22.9</v>
      </c>
    </row>
    <row r="69" spans="1:6" ht="12.75">
      <c r="A69" s="38"/>
      <c r="B69" s="38" t="s">
        <v>41</v>
      </c>
      <c r="C69" s="112">
        <v>0</v>
      </c>
      <c r="D69" s="90">
        <f>+C69</f>
        <v>0</v>
      </c>
      <c r="E69" s="91">
        <v>41.7</v>
      </c>
      <c r="F69" s="92">
        <f>SUM(D69:E69)</f>
        <v>41.7</v>
      </c>
    </row>
    <row r="70" spans="1:6" ht="12.75">
      <c r="A70" s="38"/>
      <c r="B70" s="38" t="s">
        <v>42</v>
      </c>
      <c r="C70" s="112">
        <v>0</v>
      </c>
      <c r="D70" s="90">
        <f>+C70</f>
        <v>0</v>
      </c>
      <c r="E70" s="91">
        <v>0</v>
      </c>
      <c r="F70" s="92">
        <f>SUM(D70:E70)</f>
        <v>0</v>
      </c>
    </row>
    <row r="71" spans="1:6" ht="13.5" thickBot="1">
      <c r="A71" s="42"/>
      <c r="B71" s="42" t="s">
        <v>43</v>
      </c>
      <c r="C71" s="113">
        <v>0</v>
      </c>
      <c r="D71" s="110">
        <f>+C71</f>
        <v>0</v>
      </c>
      <c r="E71" s="111">
        <f>281.3-53.9</f>
        <v>227.4</v>
      </c>
      <c r="F71" s="95">
        <f>SUM(D71:E71)</f>
        <v>227.4</v>
      </c>
    </row>
    <row r="73" spans="1:6" ht="12.75">
      <c r="A73" s="32" t="s">
        <v>58</v>
      </c>
      <c r="B73" s="1"/>
      <c r="C73" s="2"/>
      <c r="D73" s="2"/>
      <c r="E73" s="2"/>
      <c r="F73" s="33"/>
    </row>
    <row r="74" ht="13.5" thickBot="1">
      <c r="F74" s="33" t="s">
        <v>21</v>
      </c>
    </row>
    <row r="75" spans="1:6" ht="12.75">
      <c r="A75" s="74"/>
      <c r="B75" s="75"/>
      <c r="C75" s="160" t="s">
        <v>56</v>
      </c>
      <c r="D75" s="161"/>
      <c r="E75" s="76" t="s">
        <v>32</v>
      </c>
      <c r="F75" s="77" t="s">
        <v>33</v>
      </c>
    </row>
    <row r="76" spans="1:6" ht="12.75">
      <c r="A76" s="78" t="s">
        <v>55</v>
      </c>
      <c r="B76" s="79"/>
      <c r="C76" s="162"/>
      <c r="D76" s="163"/>
      <c r="E76" s="80" t="s">
        <v>34</v>
      </c>
      <c r="F76" s="81" t="s">
        <v>57</v>
      </c>
    </row>
    <row r="77" spans="1:6" ht="13.5" thickBot="1">
      <c r="A77" s="82"/>
      <c r="B77" s="83"/>
      <c r="C77" s="84" t="s">
        <v>36</v>
      </c>
      <c r="D77" s="85" t="s">
        <v>37</v>
      </c>
      <c r="E77" s="86" t="s">
        <v>38</v>
      </c>
      <c r="F77" s="87" t="s">
        <v>39</v>
      </c>
    </row>
    <row r="78" spans="1:6" ht="12.75">
      <c r="A78" s="114">
        <v>51</v>
      </c>
      <c r="B78" s="115" t="s">
        <v>15</v>
      </c>
      <c r="C78" s="116">
        <f>SUM(C79:C82)</f>
        <v>0</v>
      </c>
      <c r="D78" s="117">
        <f>SUM(D79:D82)</f>
        <v>0</v>
      </c>
      <c r="E78" s="118">
        <f>SUM(E79:E82)</f>
        <v>79579</v>
      </c>
      <c r="F78" s="119">
        <f>SUM(F79:F82)</f>
        <v>79579</v>
      </c>
    </row>
    <row r="79" spans="1:6" ht="12.75">
      <c r="A79" s="38"/>
      <c r="B79" s="38" t="s">
        <v>40</v>
      </c>
      <c r="C79" s="112">
        <v>0</v>
      </c>
      <c r="D79" s="90">
        <f>+C79</f>
        <v>0</v>
      </c>
      <c r="E79" s="91">
        <v>17300</v>
      </c>
      <c r="F79" s="92">
        <f>SUM(D79:E79)</f>
        <v>17300</v>
      </c>
    </row>
    <row r="80" spans="1:6" ht="12.75">
      <c r="A80" s="38"/>
      <c r="B80" s="38" t="s">
        <v>41</v>
      </c>
      <c r="C80" s="112">
        <v>0</v>
      </c>
      <c r="D80" s="90">
        <v>0</v>
      </c>
      <c r="E80" s="91">
        <v>17500</v>
      </c>
      <c r="F80" s="92">
        <f>SUM(D80:E80)</f>
        <v>17500</v>
      </c>
    </row>
    <row r="81" spans="1:6" ht="12.75">
      <c r="A81" s="38"/>
      <c r="B81" s="38" t="s">
        <v>42</v>
      </c>
      <c r="C81" s="112">
        <v>0</v>
      </c>
      <c r="D81" s="90">
        <v>0</v>
      </c>
      <c r="E81" s="91">
        <v>24400</v>
      </c>
      <c r="F81" s="92">
        <f>SUM(D81:E81)</f>
        <v>24400</v>
      </c>
    </row>
    <row r="82" spans="1:6" ht="13.5" thickBot="1">
      <c r="A82" s="42"/>
      <c r="B82" s="42" t="s">
        <v>43</v>
      </c>
      <c r="C82" s="113">
        <v>0</v>
      </c>
      <c r="D82" s="110">
        <f>+C82</f>
        <v>0</v>
      </c>
      <c r="E82" s="111">
        <v>20379</v>
      </c>
      <c r="F82" s="95">
        <f>SUM(D82:E82)</f>
        <v>20379</v>
      </c>
    </row>
    <row r="83" spans="1:6" ht="12.75">
      <c r="A83" s="114">
        <v>52</v>
      </c>
      <c r="B83" s="123" t="s">
        <v>15</v>
      </c>
      <c r="C83" s="116">
        <f>SUM(C84:C87)</f>
        <v>0</v>
      </c>
      <c r="D83" s="117">
        <f>SUM(D84:D87)</f>
        <v>0</v>
      </c>
      <c r="E83" s="118">
        <f>SUM(E84:E87)</f>
        <v>160.3</v>
      </c>
      <c r="F83" s="119">
        <f>SUM(F84:F87)</f>
        <v>160.3</v>
      </c>
    </row>
    <row r="84" spans="1:6" ht="12.75">
      <c r="A84" s="38"/>
      <c r="B84" s="121" t="s">
        <v>40</v>
      </c>
      <c r="C84" s="112">
        <v>0</v>
      </c>
      <c r="D84" s="90">
        <f>+C84</f>
        <v>0</v>
      </c>
      <c r="E84" s="91">
        <v>0</v>
      </c>
      <c r="F84" s="92">
        <f>SUM(D84:E84)</f>
        <v>0</v>
      </c>
    </row>
    <row r="85" spans="1:6" ht="12.75">
      <c r="A85" s="38"/>
      <c r="B85" s="121" t="s">
        <v>41</v>
      </c>
      <c r="C85" s="112">
        <v>0</v>
      </c>
      <c r="D85" s="90">
        <f>+C85</f>
        <v>0</v>
      </c>
      <c r="E85" s="91">
        <v>0</v>
      </c>
      <c r="F85" s="92">
        <f>SUM(D85:E85)</f>
        <v>0</v>
      </c>
    </row>
    <row r="86" spans="1:6" ht="12.75">
      <c r="A86" s="38"/>
      <c r="B86" s="121" t="s">
        <v>42</v>
      </c>
      <c r="C86" s="112">
        <v>0</v>
      </c>
      <c r="D86" s="90">
        <f>+C86</f>
        <v>0</v>
      </c>
      <c r="E86" s="91">
        <v>160.3</v>
      </c>
      <c r="F86" s="92">
        <f>SUM(D86:E86)</f>
        <v>160.3</v>
      </c>
    </row>
    <row r="87" spans="1:6" ht="13.5" thickBot="1">
      <c r="A87" s="42"/>
      <c r="B87" s="122" t="s">
        <v>43</v>
      </c>
      <c r="C87" s="113">
        <v>0</v>
      </c>
      <c r="D87" s="110">
        <f>+C87</f>
        <v>0</v>
      </c>
      <c r="E87" s="111">
        <v>0</v>
      </c>
      <c r="F87" s="95">
        <f>SUM(D87:E87)</f>
        <v>0</v>
      </c>
    </row>
    <row r="90" spans="1:6" ht="12.75">
      <c r="A90" s="32" t="s">
        <v>61</v>
      </c>
      <c r="B90" s="1"/>
      <c r="C90" s="2"/>
      <c r="D90" s="2"/>
      <c r="E90" s="2"/>
      <c r="F90" s="33"/>
    </row>
    <row r="91" ht="13.5" thickBot="1">
      <c r="F91" s="33" t="s">
        <v>21</v>
      </c>
    </row>
    <row r="92" spans="1:6" ht="12.75">
      <c r="A92" s="74"/>
      <c r="B92" s="75"/>
      <c r="C92" s="160" t="s">
        <v>56</v>
      </c>
      <c r="D92" s="161"/>
      <c r="E92" s="76" t="s">
        <v>32</v>
      </c>
      <c r="F92" s="77" t="s">
        <v>33</v>
      </c>
    </row>
    <row r="93" spans="1:6" ht="12.75">
      <c r="A93" s="78" t="s">
        <v>55</v>
      </c>
      <c r="B93" s="79"/>
      <c r="C93" s="162"/>
      <c r="D93" s="163"/>
      <c r="E93" s="80" t="s">
        <v>34</v>
      </c>
      <c r="F93" s="81" t="s">
        <v>57</v>
      </c>
    </row>
    <row r="94" spans="1:6" ht="10.5" customHeight="1" thickBot="1">
      <c r="A94" s="82"/>
      <c r="B94" s="83"/>
      <c r="C94" s="84" t="s">
        <v>36</v>
      </c>
      <c r="D94" s="85" t="s">
        <v>37</v>
      </c>
      <c r="E94" s="86" t="s">
        <v>38</v>
      </c>
      <c r="F94" s="87" t="s">
        <v>39</v>
      </c>
    </row>
    <row r="95" spans="1:6" ht="12.75">
      <c r="A95" s="114">
        <v>52</v>
      </c>
      <c r="B95" s="115" t="s">
        <v>15</v>
      </c>
      <c r="C95" s="116">
        <f>SUM(C96:C100)</f>
        <v>0</v>
      </c>
      <c r="D95" s="117">
        <f>SUM(D96:D100)</f>
        <v>0</v>
      </c>
      <c r="E95" s="118">
        <f>SUM(E96:E100)</f>
        <v>53.9</v>
      </c>
      <c r="F95" s="119">
        <f>SUM(F96:F100)</f>
        <v>53.9</v>
      </c>
    </row>
    <row r="96" spans="1:6" ht="13.5" thickBot="1">
      <c r="A96" s="42"/>
      <c r="B96" s="122" t="s">
        <v>43</v>
      </c>
      <c r="C96" s="113">
        <v>0</v>
      </c>
      <c r="D96" s="110">
        <f>+C96</f>
        <v>0</v>
      </c>
      <c r="E96" s="111">
        <v>53.9</v>
      </c>
      <c r="F96" s="95">
        <f>SUM(D96:E96)</f>
        <v>53.9</v>
      </c>
    </row>
  </sheetData>
  <mergeCells count="25">
    <mergeCell ref="E4:E5"/>
    <mergeCell ref="F4:F5"/>
    <mergeCell ref="A6:A7"/>
    <mergeCell ref="A9:A10"/>
    <mergeCell ref="A4:A5"/>
    <mergeCell ref="B4:B5"/>
    <mergeCell ref="C4:C5"/>
    <mergeCell ref="D4:D5"/>
    <mergeCell ref="A11:A12"/>
    <mergeCell ref="A13:A14"/>
    <mergeCell ref="A15:B15"/>
    <mergeCell ref="A18:A19"/>
    <mergeCell ref="B18:D18"/>
    <mergeCell ref="A35:A37"/>
    <mergeCell ref="B35:D35"/>
    <mergeCell ref="B36:C36"/>
    <mergeCell ref="D36:D37"/>
    <mergeCell ref="C48:D49"/>
    <mergeCell ref="E18:F18"/>
    <mergeCell ref="B27:D27"/>
    <mergeCell ref="E27:F27"/>
    <mergeCell ref="C92:D93"/>
    <mergeCell ref="C59:D60"/>
    <mergeCell ref="A51:B51"/>
    <mergeCell ref="C75:D76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buricova</cp:lastModifiedBy>
  <cp:lastPrinted>2006-04-06T06:32:43Z</cp:lastPrinted>
  <dcterms:created xsi:type="dcterms:W3CDTF">2005-04-13T08:38:58Z</dcterms:created>
  <dcterms:modified xsi:type="dcterms:W3CDTF">2006-04-06T06:54:52Z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