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K-07-2006-66, př. 1" sheetId="1" r:id="rId1"/>
  </sheets>
  <definedNames/>
  <calcPr fullCalcOnLoad="1"/>
</workbook>
</file>

<file path=xl/sharedStrings.xml><?xml version="1.0" encoding="utf-8"?>
<sst xmlns="http://schemas.openxmlformats.org/spreadsheetml/2006/main" count="151" uniqueCount="101">
  <si>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</si>
  <si>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</si>
  <si>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</si>
  <si>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</si>
  <si>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</si>
  <si>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</si>
  <si>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požadovaná výše podpory [Kč] *</t>
  </si>
  <si>
    <t>požadovaná výše podpory [%]</t>
  </si>
  <si>
    <t>poznámka</t>
  </si>
  <si>
    <t>Vysvětlivky:</t>
  </si>
  <si>
    <t>*</t>
  </si>
  <si>
    <t xml:space="preserve">  CELKEM</t>
  </si>
  <si>
    <t>celkové náklady [Kč - bez DPH]</t>
  </si>
  <si>
    <t>celkové náklady [Kč - s 19 % DPH]</t>
  </si>
  <si>
    <t>ev. č. žádosti</t>
  </si>
  <si>
    <t>k dispozici:</t>
  </si>
  <si>
    <t>Ukazatel dluhové služby [%] **</t>
  </si>
  <si>
    <t>**</t>
  </si>
  <si>
    <t>Ukazatel dluhové služby do výše 30 % je v souladu s usnesením vlády č. 346/2004 o regulaci zadluženosti obcí a krajů pomocí ukazatele dluhové služby.</t>
  </si>
  <si>
    <t>Požadovaná výše podpory se počítá z celkových nákladů bez DPH nebo s DPH (tučně zvýrazněno) podle toho, zda žadatel je nebo není plátcem DPH.</t>
  </si>
  <si>
    <t>Aglomerace nad 2000 EO</t>
  </si>
  <si>
    <t>název akce</t>
  </si>
  <si>
    <t>ano</t>
  </si>
  <si>
    <t>-</t>
  </si>
  <si>
    <t>ne</t>
  </si>
  <si>
    <t>realizace</t>
  </si>
  <si>
    <t>soulad s PRVKUKem</t>
  </si>
  <si>
    <t>ZR</t>
  </si>
  <si>
    <t>CHKO Žďárské vrchy</t>
  </si>
  <si>
    <t>Obec Přibyslavice</t>
  </si>
  <si>
    <t>TR</t>
  </si>
  <si>
    <t>dotace z jiných zdrojů [%]</t>
  </si>
  <si>
    <t>JI</t>
  </si>
  <si>
    <t>Kanalizace a ČOV Věžnice</t>
  </si>
  <si>
    <t>09/2004 - 06/2006</t>
  </si>
  <si>
    <t>Obec Kaliště</t>
  </si>
  <si>
    <t>Kanalizace a ČOV Kaliště</t>
  </si>
  <si>
    <t>Humpolec</t>
  </si>
  <si>
    <t>Náklady na 1 EO [Kč]</t>
  </si>
  <si>
    <t>II. OP VN Švihov</t>
  </si>
  <si>
    <t>6/2006 - 12/2007</t>
  </si>
  <si>
    <t>Obec Mrákotín</t>
  </si>
  <si>
    <t>ČOV a kanalizace Mrákotín</t>
  </si>
  <si>
    <t>Telč</t>
  </si>
  <si>
    <t>MŽP - 60 %</t>
  </si>
  <si>
    <t>12/2005 - 12/2007</t>
  </si>
  <si>
    <t>Obec Krucemburk</t>
  </si>
  <si>
    <t>Optimalizace provozu ČOV Krucemburk</t>
  </si>
  <si>
    <t>Chotěboř</t>
  </si>
  <si>
    <t>05/2006 - 08/2006</t>
  </si>
  <si>
    <t>Obec Herálec</t>
  </si>
  <si>
    <t>Obytný soubor RD "Za školou II" Herálec - kanalizace splašková</t>
  </si>
  <si>
    <t>06/2006 - 12/2006</t>
  </si>
  <si>
    <t>Obec Rapotice</t>
  </si>
  <si>
    <t>Prodloužení splaškové kanalizace</t>
  </si>
  <si>
    <t>Náměšť n.O.</t>
  </si>
  <si>
    <t>03/2006 - 09/2006</t>
  </si>
  <si>
    <t>II. OP vodního zdroje Sudice</t>
  </si>
  <si>
    <t>Obec Věžnice</t>
  </si>
  <si>
    <t>MZe ČR - 65,            Kraj Vysočina (2005) - 9</t>
  </si>
  <si>
    <t>Natura 2000</t>
  </si>
  <si>
    <t>Obec Nový Rychnov</t>
  </si>
  <si>
    <t>Rekonstrukce technologice ČOV Nový Rychnov</t>
  </si>
  <si>
    <t>PE</t>
  </si>
  <si>
    <t>07/2006 - 10/2006</t>
  </si>
  <si>
    <t>Obec Nová Cerekev</t>
  </si>
  <si>
    <t>Doplnění ČOV Nová Cerekev - kalová pole</t>
  </si>
  <si>
    <t>III. OP VN Švihov</t>
  </si>
  <si>
    <t>06/2006 - 10/2006</t>
  </si>
  <si>
    <t>Přibyslavice - ČOV a kanalizační přivaděč - I. etapa</t>
  </si>
  <si>
    <t>MŽP ČR - 56,            Kraj Vysočina (2005) - 18</t>
  </si>
  <si>
    <t>PHO vodního zdroje Přibyslavice</t>
  </si>
  <si>
    <t>12/2004 - 12/2006</t>
  </si>
  <si>
    <t>Nesplnění čl. 5 odst. 1 zásad - doložení všech příloh - chybí stavební povolení (bude vydáno v 02/2006)</t>
  </si>
  <si>
    <t>SVAK Žďársko</t>
  </si>
  <si>
    <t>Měřín - rekonstrukce kanalizace</t>
  </si>
  <si>
    <t>VM</t>
  </si>
  <si>
    <t>Nesplnění čl. 5 odst. 1 zásad - doložení všech příloh - chybí doklady o výběrovém řízení (je vyhlášeno)</t>
  </si>
  <si>
    <t>Obec Lidmaň</t>
  </si>
  <si>
    <t>Splašková kanalizace a ČOV Lidmaň - I. etapa</t>
  </si>
  <si>
    <t>07/2006 - 08/2007</t>
  </si>
  <si>
    <t>admin. soulad</t>
  </si>
  <si>
    <t>Nesplnění čl. 5 odst. 1 zásad - doložení všech příloh - chybí právní moc stav. povolení (bude nabyto 03/2006)</t>
  </si>
  <si>
    <t>DVEA 01/01/2006</t>
  </si>
  <si>
    <t>DVEA 02/01/2006</t>
  </si>
  <si>
    <t>DVEA 03/01/2006</t>
  </si>
  <si>
    <t>DVEA 04/01/2006</t>
  </si>
  <si>
    <t>DVEA 05/01/2006</t>
  </si>
  <si>
    <t>DVEA 06/01/2006</t>
  </si>
  <si>
    <t>DVEA 07/01/2006</t>
  </si>
  <si>
    <t>DVEA 08/01/2006</t>
  </si>
  <si>
    <t>DVEA 09/01/2006</t>
  </si>
  <si>
    <t>DVEA 10/01/2006</t>
  </si>
  <si>
    <t>DVEA 11/01/2006</t>
  </si>
  <si>
    <t>hodnocení [body]</t>
  </si>
  <si>
    <t xml:space="preserve">Na kraji Vysočina žádá podruhé na stejnou akci - v rozporu s čl. IV. odst. 1 smlouvy uzavřené s krajem v roce 2005 </t>
  </si>
  <si>
    <t>poskytnutá výše podpory [%]</t>
  </si>
  <si>
    <t>poskytnutá výše podpory [Kč] *</t>
  </si>
  <si>
    <t>Návrh pro poskytování dotací na drobné vodohospodářské ekologické akce (DVEA) v březnu 2006</t>
  </si>
  <si>
    <t>RK-07-2006-66, př. 1</t>
  </si>
  <si>
    <t>počet stran: 1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</si>
</sst>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b/>
      <i/>
      <sz val="16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3" fontId="0" fillId="0" borderId="3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right" vertical="center"/>
    </xf>
    <xf numFmtId="4" fontId="0" fillId="0" borderId="6" xfId="0" applyNumberForma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 wrapText="1"/>
    </xf>
    <xf numFmtId="3" fontId="0" fillId="0" borderId="4" xfId="0" applyNumberFormat="1" applyFill="1" applyBorder="1" applyAlignment="1">
      <alignment horizontal="center" vertical="center" wrapText="1"/>
    </xf>
    <xf numFmtId="3" fontId="0" fillId="0" borderId="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4" fontId="0" fillId="0" borderId="4" xfId="0" applyNumberForma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9" fontId="5" fillId="0" borderId="0" xfId="0" applyNumberFormat="1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1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/>
    </xf>
    <xf numFmtId="4" fontId="0" fillId="0" borderId="17" xfId="0" applyNumberFormat="1" applyFill="1" applyBorder="1" applyAlignment="1">
      <alignment horizontal="right" vertical="center" wrapText="1"/>
    </xf>
    <xf numFmtId="4" fontId="0" fillId="0" borderId="18" xfId="0" applyNumberFormat="1" applyFill="1" applyBorder="1" applyAlignment="1">
      <alignment horizontal="right" vertical="center"/>
    </xf>
    <xf numFmtId="4" fontId="0" fillId="0" borderId="15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 wrapText="1"/>
    </xf>
    <xf numFmtId="4" fontId="0" fillId="0" borderId="14" xfId="0" applyNumberFormat="1" applyFill="1" applyBorder="1" applyAlignment="1">
      <alignment horizontal="center" vertical="center"/>
    </xf>
    <xf numFmtId="4" fontId="0" fillId="0" borderId="19" xfId="0" applyNumberFormat="1" applyFont="1" applyFill="1" applyBorder="1" applyAlignment="1">
      <alignment horizontal="left" vertical="center" wrapText="1"/>
    </xf>
    <xf numFmtId="4" fontId="1" fillId="0" borderId="20" xfId="0" applyNumberFormat="1" applyFont="1" applyFill="1" applyBorder="1" applyAlignment="1">
      <alignment horizontal="left" vertical="center" wrapText="1"/>
    </xf>
    <xf numFmtId="4" fontId="0" fillId="0" borderId="20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left" vertical="center" wrapText="1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4" fontId="0" fillId="0" borderId="4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ont="1" applyFill="1" applyBorder="1" applyAlignment="1">
      <alignment horizontal="right" vertical="center"/>
    </xf>
    <xf numFmtId="4" fontId="1" fillId="0" borderId="2" xfId="0" applyNumberFormat="1" applyFont="1" applyFill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2" fillId="0" borderId="22" xfId="0" applyFont="1" applyFill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tabSelected="1" workbookViewId="0" topLeftCell="A1">
      <pane xSplit="3" topLeftCell="U1" activePane="topRight" state="frozen"/>
      <selection pane="topLeft" activeCell="A1" sqref="A1"/>
      <selection pane="topRight" activeCell="W2" sqref="W2"/>
    </sheetView>
  </sheetViews>
  <sheetFormatPr defaultColWidth="9.00390625" defaultRowHeight="12.75"/>
  <cols>
    <col min="1" max="1" width="16.125" style="3" customWidth="1"/>
    <col min="2" max="2" width="20.75390625" style="0" customWidth="1"/>
    <col min="3" max="3" width="30.75390625" style="0" customWidth="1"/>
    <col min="4" max="4" width="10.25390625" style="3" customWidth="1"/>
    <col min="5" max="7" width="9.75390625" style="3" customWidth="1"/>
    <col min="8" max="9" width="12.25390625" style="3" customWidth="1"/>
    <col min="10" max="11" width="17.75390625" style="0" customWidth="1"/>
    <col min="12" max="12" width="17.75390625" style="1" customWidth="1"/>
    <col min="13" max="13" width="9.75390625" style="3" customWidth="1"/>
    <col min="14" max="14" width="21.125" style="1" customWidth="1"/>
    <col min="15" max="15" width="9.75390625" style="1" customWidth="1"/>
    <col min="16" max="16" width="11.75390625" style="1" customWidth="1"/>
    <col min="17" max="17" width="21.75390625" style="24" customWidth="1"/>
    <col min="18" max="18" width="16.125" style="24" customWidth="1"/>
    <col min="19" max="19" width="7.375" style="24" customWidth="1"/>
    <col min="20" max="20" width="38.75390625" style="0" customWidth="1"/>
    <col min="21" max="21" width="10.75390625" style="10" customWidth="1"/>
    <col min="22" max="22" width="9.75390625" style="0" customWidth="1"/>
    <col min="23" max="23" width="17.75390625" style="0" customWidth="1"/>
    <col min="24" max="24" width="9.125" style="64" customWidth="1"/>
  </cols>
  <sheetData>
    <row r="1" spans="1:23" ht="20.25">
      <c r="A1" s="16" t="s">
        <v>98</v>
      </c>
      <c r="W1" s="108" t="s">
        <v>99</v>
      </c>
    </row>
    <row r="2" spans="1:23" ht="20.25">
      <c r="A2" s="16"/>
      <c r="W2" s="108" t="s">
        <v>100</v>
      </c>
    </row>
    <row r="3" spans="1:24" s="36" customFormat="1" ht="21" thickBot="1">
      <c r="A3" s="36">
        <v>1</v>
      </c>
      <c r="B3" s="36">
        <v>2</v>
      </c>
      <c r="C3" s="36">
        <v>3</v>
      </c>
      <c r="D3" s="36">
        <v>4</v>
      </c>
      <c r="E3" s="36">
        <v>5</v>
      </c>
      <c r="F3" s="36">
        <v>6</v>
      </c>
      <c r="G3" s="36">
        <v>7</v>
      </c>
      <c r="H3" s="36">
        <v>8</v>
      </c>
      <c r="I3" s="36">
        <v>9</v>
      </c>
      <c r="J3" s="36">
        <v>10</v>
      </c>
      <c r="K3" s="36">
        <v>11</v>
      </c>
      <c r="L3" s="36">
        <v>12</v>
      </c>
      <c r="M3" s="36">
        <v>13</v>
      </c>
      <c r="N3" s="36">
        <v>14</v>
      </c>
      <c r="O3" s="36">
        <v>15</v>
      </c>
      <c r="P3" s="36">
        <v>16</v>
      </c>
      <c r="Q3" s="37">
        <v>17</v>
      </c>
      <c r="R3" s="37">
        <v>18</v>
      </c>
      <c r="S3" s="37">
        <v>19</v>
      </c>
      <c r="T3" s="36">
        <v>20</v>
      </c>
      <c r="U3" s="38">
        <v>21</v>
      </c>
      <c r="V3" s="36">
        <v>22</v>
      </c>
      <c r="W3" s="36">
        <v>23</v>
      </c>
      <c r="X3" s="65"/>
    </row>
    <row r="4" spans="1:23" ht="69.75" customHeight="1" thickBot="1">
      <c r="A4" s="39" t="s">
        <v>14</v>
      </c>
      <c r="B4" s="40" t="s">
        <v>5</v>
      </c>
      <c r="C4" s="41" t="s">
        <v>21</v>
      </c>
      <c r="D4" s="42" t="s">
        <v>2</v>
      </c>
      <c r="E4" s="43" t="s">
        <v>0</v>
      </c>
      <c r="F4" s="43" t="s">
        <v>3</v>
      </c>
      <c r="G4" s="43" t="s">
        <v>4</v>
      </c>
      <c r="H4" s="43" t="s">
        <v>20</v>
      </c>
      <c r="I4" s="44" t="s">
        <v>26</v>
      </c>
      <c r="J4" s="39" t="s">
        <v>12</v>
      </c>
      <c r="K4" s="43" t="s">
        <v>13</v>
      </c>
      <c r="L4" s="43" t="s">
        <v>6</v>
      </c>
      <c r="M4" s="43" t="s">
        <v>7</v>
      </c>
      <c r="N4" s="44" t="s">
        <v>31</v>
      </c>
      <c r="O4" s="45" t="s">
        <v>16</v>
      </c>
      <c r="P4" s="43" t="s">
        <v>38</v>
      </c>
      <c r="Q4" s="43" t="s">
        <v>1</v>
      </c>
      <c r="R4" s="43" t="s">
        <v>25</v>
      </c>
      <c r="S4" s="46" t="s">
        <v>81</v>
      </c>
      <c r="T4" s="46" t="s">
        <v>8</v>
      </c>
      <c r="U4" s="94" t="s">
        <v>94</v>
      </c>
      <c r="V4" s="43" t="s">
        <v>96</v>
      </c>
      <c r="W4" s="43" t="s">
        <v>97</v>
      </c>
    </row>
    <row r="5" spans="1:24" s="2" customFormat="1" ht="57" customHeight="1">
      <c r="A5" s="47" t="s">
        <v>83</v>
      </c>
      <c r="B5" s="48" t="s">
        <v>35</v>
      </c>
      <c r="C5" s="72" t="s">
        <v>36</v>
      </c>
      <c r="D5" s="75" t="s">
        <v>37</v>
      </c>
      <c r="E5" s="49">
        <v>266</v>
      </c>
      <c r="F5" s="49">
        <v>360</v>
      </c>
      <c r="G5" s="50">
        <v>360</v>
      </c>
      <c r="H5" s="50" t="s">
        <v>24</v>
      </c>
      <c r="I5" s="76" t="s">
        <v>22</v>
      </c>
      <c r="J5" s="98">
        <v>11761283</v>
      </c>
      <c r="K5" s="99">
        <v>13995927</v>
      </c>
      <c r="L5" s="100">
        <v>11196741</v>
      </c>
      <c r="M5" s="21">
        <v>80</v>
      </c>
      <c r="N5" s="85" t="s">
        <v>24</v>
      </c>
      <c r="O5" s="81">
        <v>13</v>
      </c>
      <c r="P5" s="51">
        <f>K5/G5</f>
        <v>38877.575</v>
      </c>
      <c r="Q5" s="52" t="s">
        <v>39</v>
      </c>
      <c r="R5" s="52" t="s">
        <v>40</v>
      </c>
      <c r="S5" s="52" t="s">
        <v>22</v>
      </c>
      <c r="T5" s="89"/>
      <c r="U5" s="95">
        <v>8</v>
      </c>
      <c r="V5" s="35">
        <v>80</v>
      </c>
      <c r="W5" s="107">
        <v>11196741</v>
      </c>
      <c r="X5" s="66"/>
    </row>
    <row r="6" spans="1:24" s="2" customFormat="1" ht="42.75" customHeight="1">
      <c r="A6" s="5" t="s">
        <v>84</v>
      </c>
      <c r="B6" s="4" t="s">
        <v>41</v>
      </c>
      <c r="C6" s="73" t="s">
        <v>42</v>
      </c>
      <c r="D6" s="77" t="s">
        <v>43</v>
      </c>
      <c r="E6" s="18">
        <v>930</v>
      </c>
      <c r="F6" s="18">
        <v>916</v>
      </c>
      <c r="G6" s="26">
        <v>504</v>
      </c>
      <c r="H6" s="26" t="s">
        <v>24</v>
      </c>
      <c r="I6" s="78" t="s">
        <v>22</v>
      </c>
      <c r="J6" s="101">
        <v>18470427</v>
      </c>
      <c r="K6" s="102">
        <v>21979809</v>
      </c>
      <c r="L6" s="103">
        <v>4395904.5</v>
      </c>
      <c r="M6" s="19">
        <v>20</v>
      </c>
      <c r="N6" s="86" t="s">
        <v>44</v>
      </c>
      <c r="O6" s="82">
        <v>0</v>
      </c>
      <c r="P6" s="22">
        <v>43610</v>
      </c>
      <c r="Q6" s="23" t="s">
        <v>23</v>
      </c>
      <c r="R6" s="23" t="s">
        <v>45</v>
      </c>
      <c r="S6" s="23" t="s">
        <v>22</v>
      </c>
      <c r="T6" s="90"/>
      <c r="U6" s="96">
        <v>8</v>
      </c>
      <c r="V6" s="27">
        <v>20</v>
      </c>
      <c r="W6" s="69">
        <v>4395904.5</v>
      </c>
      <c r="X6" s="66"/>
    </row>
    <row r="7" spans="1:24" s="2" customFormat="1" ht="42.75" customHeight="1">
      <c r="A7" s="5" t="s">
        <v>85</v>
      </c>
      <c r="B7" s="4" t="s">
        <v>46</v>
      </c>
      <c r="C7" s="73" t="s">
        <v>47</v>
      </c>
      <c r="D7" s="77" t="s">
        <v>48</v>
      </c>
      <c r="E7" s="18">
        <v>1383</v>
      </c>
      <c r="F7" s="18">
        <v>1700</v>
      </c>
      <c r="G7" s="26">
        <v>1700</v>
      </c>
      <c r="H7" s="26" t="s">
        <v>24</v>
      </c>
      <c r="I7" s="78" t="s">
        <v>22</v>
      </c>
      <c r="J7" s="101">
        <v>1638143</v>
      </c>
      <c r="K7" s="102">
        <v>1949390</v>
      </c>
      <c r="L7" s="103">
        <v>1559512</v>
      </c>
      <c r="M7" s="19">
        <v>80</v>
      </c>
      <c r="N7" s="86" t="s">
        <v>24</v>
      </c>
      <c r="O7" s="82">
        <v>12</v>
      </c>
      <c r="P7" s="22">
        <v>1147</v>
      </c>
      <c r="Q7" s="23" t="s">
        <v>28</v>
      </c>
      <c r="R7" s="23" t="s">
        <v>49</v>
      </c>
      <c r="S7" s="23" t="s">
        <v>22</v>
      </c>
      <c r="T7" s="91"/>
      <c r="U7" s="96">
        <v>9</v>
      </c>
      <c r="V7" s="27">
        <v>80</v>
      </c>
      <c r="W7" s="69">
        <v>1559512</v>
      </c>
      <c r="X7" s="66"/>
    </row>
    <row r="8" spans="1:24" s="2" customFormat="1" ht="42.75" customHeight="1">
      <c r="A8" s="5" t="s">
        <v>86</v>
      </c>
      <c r="B8" s="4" t="s">
        <v>61</v>
      </c>
      <c r="C8" s="73" t="s">
        <v>62</v>
      </c>
      <c r="D8" s="77" t="s">
        <v>63</v>
      </c>
      <c r="E8" s="18">
        <v>740</v>
      </c>
      <c r="F8" s="18">
        <v>1000</v>
      </c>
      <c r="G8" s="26">
        <v>1000</v>
      </c>
      <c r="H8" s="26" t="s">
        <v>24</v>
      </c>
      <c r="I8" s="78" t="s">
        <v>22</v>
      </c>
      <c r="J8" s="101">
        <v>1086820</v>
      </c>
      <c r="K8" s="102">
        <v>1293316</v>
      </c>
      <c r="L8" s="103">
        <v>1034653</v>
      </c>
      <c r="M8" s="19">
        <v>80</v>
      </c>
      <c r="N8" s="86" t="s">
        <v>24</v>
      </c>
      <c r="O8" s="82">
        <v>15.7</v>
      </c>
      <c r="P8" s="22">
        <v>1293</v>
      </c>
      <c r="Q8" s="23" t="s">
        <v>23</v>
      </c>
      <c r="R8" s="23" t="s">
        <v>64</v>
      </c>
      <c r="S8" s="23" t="s">
        <v>22</v>
      </c>
      <c r="T8" s="92"/>
      <c r="U8" s="96">
        <v>9</v>
      </c>
      <c r="V8" s="27">
        <v>80</v>
      </c>
      <c r="W8" s="69">
        <v>1034653</v>
      </c>
      <c r="X8" s="66"/>
    </row>
    <row r="9" spans="1:24" s="2" customFormat="1" ht="42.75" customHeight="1">
      <c r="A9" s="5" t="s">
        <v>87</v>
      </c>
      <c r="B9" s="4" t="s">
        <v>65</v>
      </c>
      <c r="C9" s="73" t="s">
        <v>66</v>
      </c>
      <c r="D9" s="77" t="s">
        <v>63</v>
      </c>
      <c r="E9" s="18">
        <v>724</v>
      </c>
      <c r="F9" s="18">
        <v>1000</v>
      </c>
      <c r="G9" s="26">
        <v>1000</v>
      </c>
      <c r="H9" s="26" t="s">
        <v>24</v>
      </c>
      <c r="I9" s="78" t="s">
        <v>22</v>
      </c>
      <c r="J9" s="104">
        <v>476372</v>
      </c>
      <c r="K9" s="103">
        <v>566883</v>
      </c>
      <c r="L9" s="103">
        <v>381098</v>
      </c>
      <c r="M9" s="19">
        <v>80</v>
      </c>
      <c r="N9" s="86" t="s">
        <v>24</v>
      </c>
      <c r="O9" s="82">
        <v>15</v>
      </c>
      <c r="P9" s="22">
        <v>476</v>
      </c>
      <c r="Q9" s="23" t="s">
        <v>67</v>
      </c>
      <c r="R9" s="23" t="s">
        <v>68</v>
      </c>
      <c r="S9" s="23" t="s">
        <v>22</v>
      </c>
      <c r="T9" s="92"/>
      <c r="U9" s="96">
        <v>9</v>
      </c>
      <c r="V9" s="27">
        <v>80</v>
      </c>
      <c r="W9" s="69">
        <v>381098</v>
      </c>
      <c r="X9" s="66"/>
    </row>
    <row r="10" spans="1:24" s="2" customFormat="1" ht="42.75" customHeight="1">
      <c r="A10" s="5" t="s">
        <v>88</v>
      </c>
      <c r="B10" s="4" t="s">
        <v>78</v>
      </c>
      <c r="C10" s="73" t="s">
        <v>79</v>
      </c>
      <c r="D10" s="77" t="s">
        <v>63</v>
      </c>
      <c r="E10" s="18">
        <v>242</v>
      </c>
      <c r="F10" s="18">
        <v>250</v>
      </c>
      <c r="G10" s="26">
        <v>100</v>
      </c>
      <c r="H10" s="26" t="s">
        <v>24</v>
      </c>
      <c r="I10" s="78" t="s">
        <v>22</v>
      </c>
      <c r="J10" s="101">
        <v>1960000</v>
      </c>
      <c r="K10" s="102">
        <v>2332400</v>
      </c>
      <c r="L10" s="103">
        <v>1865920</v>
      </c>
      <c r="M10" s="19">
        <v>80</v>
      </c>
      <c r="N10" s="86" t="s">
        <v>24</v>
      </c>
      <c r="O10" s="82">
        <v>14</v>
      </c>
      <c r="P10" s="22">
        <v>23324</v>
      </c>
      <c r="Q10" s="23" t="s">
        <v>67</v>
      </c>
      <c r="R10" s="23" t="s">
        <v>80</v>
      </c>
      <c r="S10" s="23" t="s">
        <v>22</v>
      </c>
      <c r="T10" s="92"/>
      <c r="U10" s="96">
        <v>8</v>
      </c>
      <c r="V10" s="27">
        <v>80</v>
      </c>
      <c r="W10" s="69">
        <v>1865920</v>
      </c>
      <c r="X10" s="66"/>
    </row>
    <row r="11" spans="1:24" s="2" customFormat="1" ht="42.75" customHeight="1">
      <c r="A11" s="5" t="s">
        <v>89</v>
      </c>
      <c r="B11" s="4" t="s">
        <v>58</v>
      </c>
      <c r="C11" s="73" t="s">
        <v>33</v>
      </c>
      <c r="D11" s="77" t="s">
        <v>32</v>
      </c>
      <c r="E11" s="18">
        <v>396</v>
      </c>
      <c r="F11" s="18">
        <v>437</v>
      </c>
      <c r="G11" s="26">
        <v>437</v>
      </c>
      <c r="H11" s="26" t="s">
        <v>24</v>
      </c>
      <c r="I11" s="78" t="s">
        <v>22</v>
      </c>
      <c r="J11" s="104">
        <v>25876786</v>
      </c>
      <c r="K11" s="103">
        <v>30793375</v>
      </c>
      <c r="L11" s="103">
        <v>1552428</v>
      </c>
      <c r="M11" s="19">
        <v>6</v>
      </c>
      <c r="N11" s="87" t="s">
        <v>59</v>
      </c>
      <c r="O11" s="82">
        <v>17</v>
      </c>
      <c r="P11" s="22">
        <v>59215</v>
      </c>
      <c r="Q11" s="23" t="s">
        <v>60</v>
      </c>
      <c r="R11" s="23" t="s">
        <v>34</v>
      </c>
      <c r="S11" s="23" t="s">
        <v>22</v>
      </c>
      <c r="T11" s="90" t="s">
        <v>95</v>
      </c>
      <c r="U11" s="96">
        <v>8</v>
      </c>
      <c r="V11" s="27">
        <v>0</v>
      </c>
      <c r="W11" s="69">
        <v>0</v>
      </c>
      <c r="X11" s="66"/>
    </row>
    <row r="12" spans="1:24" s="2" customFormat="1" ht="42.75" customHeight="1">
      <c r="A12" s="5" t="s">
        <v>90</v>
      </c>
      <c r="B12" s="4" t="s">
        <v>29</v>
      </c>
      <c r="C12" s="73" t="s">
        <v>69</v>
      </c>
      <c r="D12" s="77" t="s">
        <v>30</v>
      </c>
      <c r="E12" s="18">
        <v>800</v>
      </c>
      <c r="F12" s="18">
        <v>800</v>
      </c>
      <c r="G12" s="26">
        <v>400</v>
      </c>
      <c r="H12" s="26" t="s">
        <v>24</v>
      </c>
      <c r="I12" s="78" t="s">
        <v>22</v>
      </c>
      <c r="J12" s="101">
        <v>18482297</v>
      </c>
      <c r="K12" s="102">
        <v>21994052</v>
      </c>
      <c r="L12" s="103">
        <v>1319000</v>
      </c>
      <c r="M12" s="19">
        <v>6</v>
      </c>
      <c r="N12" s="87" t="s">
        <v>70</v>
      </c>
      <c r="O12" s="83">
        <v>0</v>
      </c>
      <c r="P12" s="22">
        <v>54985</v>
      </c>
      <c r="Q12" s="23" t="s">
        <v>71</v>
      </c>
      <c r="R12" s="23" t="s">
        <v>72</v>
      </c>
      <c r="S12" s="23" t="s">
        <v>22</v>
      </c>
      <c r="T12" s="90" t="s">
        <v>95</v>
      </c>
      <c r="U12" s="96">
        <v>8</v>
      </c>
      <c r="V12" s="27">
        <v>0</v>
      </c>
      <c r="W12" s="69">
        <v>0</v>
      </c>
      <c r="X12" s="66"/>
    </row>
    <row r="13" spans="1:24" s="2" customFormat="1" ht="42.75" customHeight="1">
      <c r="A13" s="5" t="s">
        <v>91</v>
      </c>
      <c r="B13" s="4" t="s">
        <v>53</v>
      </c>
      <c r="C13" s="73" t="s">
        <v>54</v>
      </c>
      <c r="D13" s="77" t="s">
        <v>55</v>
      </c>
      <c r="E13" s="18">
        <v>462</v>
      </c>
      <c r="F13" s="18">
        <v>500</v>
      </c>
      <c r="G13" s="26">
        <v>124</v>
      </c>
      <c r="H13" s="26" t="s">
        <v>24</v>
      </c>
      <c r="I13" s="78" t="s">
        <v>22</v>
      </c>
      <c r="J13" s="101">
        <v>1999988</v>
      </c>
      <c r="K13" s="102">
        <v>2379986</v>
      </c>
      <c r="L13" s="103">
        <v>1903989</v>
      </c>
      <c r="M13" s="19">
        <v>80</v>
      </c>
      <c r="N13" s="86" t="s">
        <v>24</v>
      </c>
      <c r="O13" s="82">
        <v>5.25</v>
      </c>
      <c r="P13" s="22">
        <v>19193</v>
      </c>
      <c r="Q13" s="23" t="s">
        <v>57</v>
      </c>
      <c r="R13" s="23" t="s">
        <v>56</v>
      </c>
      <c r="S13" s="23" t="s">
        <v>24</v>
      </c>
      <c r="T13" s="90" t="s">
        <v>82</v>
      </c>
      <c r="U13" s="96" t="s">
        <v>23</v>
      </c>
      <c r="V13" s="27">
        <v>0</v>
      </c>
      <c r="W13" s="69">
        <v>0</v>
      </c>
      <c r="X13" s="66"/>
    </row>
    <row r="14" spans="1:24" s="2" customFormat="1" ht="42.75" customHeight="1">
      <c r="A14" s="5" t="s">
        <v>92</v>
      </c>
      <c r="B14" s="4" t="s">
        <v>50</v>
      </c>
      <c r="C14" s="73" t="s">
        <v>51</v>
      </c>
      <c r="D14" s="77" t="s">
        <v>27</v>
      </c>
      <c r="E14" s="18">
        <v>1268</v>
      </c>
      <c r="F14" s="18">
        <v>1700</v>
      </c>
      <c r="G14" s="26">
        <v>214</v>
      </c>
      <c r="H14" s="26" t="s">
        <v>24</v>
      </c>
      <c r="I14" s="78" t="s">
        <v>22</v>
      </c>
      <c r="J14" s="101">
        <v>1653854</v>
      </c>
      <c r="K14" s="102">
        <v>1968086</v>
      </c>
      <c r="L14" s="103">
        <v>1574468</v>
      </c>
      <c r="M14" s="19">
        <v>80</v>
      </c>
      <c r="N14" s="86" t="s">
        <v>24</v>
      </c>
      <c r="O14" s="82">
        <v>6.3</v>
      </c>
      <c r="P14" s="22">
        <v>9197</v>
      </c>
      <c r="Q14" s="23" t="s">
        <v>28</v>
      </c>
      <c r="R14" s="23" t="s">
        <v>52</v>
      </c>
      <c r="S14" s="23" t="s">
        <v>24</v>
      </c>
      <c r="T14" s="90" t="s">
        <v>73</v>
      </c>
      <c r="U14" s="96" t="s">
        <v>23</v>
      </c>
      <c r="V14" s="27">
        <v>0</v>
      </c>
      <c r="W14" s="69">
        <v>0</v>
      </c>
      <c r="X14" s="66"/>
    </row>
    <row r="15" spans="1:24" s="2" customFormat="1" ht="42.75" customHeight="1" thickBot="1">
      <c r="A15" s="28" t="s">
        <v>93</v>
      </c>
      <c r="B15" s="29" t="s">
        <v>74</v>
      </c>
      <c r="C15" s="74" t="s">
        <v>75</v>
      </c>
      <c r="D15" s="79" t="s">
        <v>76</v>
      </c>
      <c r="E15" s="30">
        <v>1918</v>
      </c>
      <c r="F15" s="30">
        <v>1918</v>
      </c>
      <c r="G15" s="31">
        <v>202</v>
      </c>
      <c r="H15" s="31" t="s">
        <v>22</v>
      </c>
      <c r="I15" s="80" t="s">
        <v>22</v>
      </c>
      <c r="J15" s="105">
        <v>10880000</v>
      </c>
      <c r="K15" s="106">
        <v>12947200</v>
      </c>
      <c r="L15" s="106">
        <v>8704000</v>
      </c>
      <c r="M15" s="32">
        <v>80</v>
      </c>
      <c r="N15" s="88" t="s">
        <v>24</v>
      </c>
      <c r="O15" s="84">
        <v>4</v>
      </c>
      <c r="P15" s="33">
        <v>53861</v>
      </c>
      <c r="Q15" s="34" t="s">
        <v>23</v>
      </c>
      <c r="R15" s="34" t="s">
        <v>52</v>
      </c>
      <c r="S15" s="34" t="s">
        <v>24</v>
      </c>
      <c r="T15" s="93" t="s">
        <v>77</v>
      </c>
      <c r="U15" s="97" t="s">
        <v>23</v>
      </c>
      <c r="V15" s="70">
        <v>0</v>
      </c>
      <c r="W15" s="71">
        <v>0</v>
      </c>
      <c r="X15" s="66"/>
    </row>
    <row r="16" spans="1:24" s="9" customFormat="1" ht="19.5" customHeight="1" thickBot="1">
      <c r="A16" s="109" t="s">
        <v>11</v>
      </c>
      <c r="B16" s="110"/>
      <c r="C16" s="110"/>
      <c r="D16" s="111"/>
      <c r="E16" s="7">
        <f>SUM(E5:E15)</f>
        <v>9129</v>
      </c>
      <c r="F16" s="7">
        <f>SUM(F5:F15)</f>
        <v>10581</v>
      </c>
      <c r="G16" s="7">
        <f>SUM(G5:G15)</f>
        <v>6041</v>
      </c>
      <c r="H16" s="53"/>
      <c r="I16" s="53"/>
      <c r="J16" s="20">
        <f>SUM(J5:J15)</f>
        <v>94285970</v>
      </c>
      <c r="K16" s="20">
        <f>SUM(K5:K15)</f>
        <v>112200424</v>
      </c>
      <c r="L16" s="20">
        <f>SUM(L5:L15)</f>
        <v>35487713.5</v>
      </c>
      <c r="M16" s="8"/>
      <c r="N16" s="8"/>
      <c r="O16" s="8"/>
      <c r="P16" s="8"/>
      <c r="Q16" s="17"/>
      <c r="R16" s="17"/>
      <c r="S16" s="17"/>
      <c r="T16" s="8"/>
      <c r="U16" s="11"/>
      <c r="V16" s="14"/>
      <c r="W16" s="20">
        <v>20433828.5</v>
      </c>
      <c r="X16" s="67"/>
    </row>
    <row r="17" spans="8:23" ht="20.25">
      <c r="H17" s="54"/>
      <c r="I17" s="54"/>
      <c r="K17" s="60"/>
      <c r="L17" s="61"/>
      <c r="W17" t="s">
        <v>15</v>
      </c>
    </row>
    <row r="18" spans="1:24" s="56" customFormat="1" ht="20.25">
      <c r="A18" s="55" t="s">
        <v>9</v>
      </c>
      <c r="D18" s="24"/>
      <c r="E18" s="24"/>
      <c r="F18" s="24"/>
      <c r="G18" s="25"/>
      <c r="H18" s="25"/>
      <c r="I18" s="25"/>
      <c r="K18" s="62"/>
      <c r="L18" s="63"/>
      <c r="M18" s="24"/>
      <c r="N18" s="57"/>
      <c r="O18" s="58"/>
      <c r="P18" s="58"/>
      <c r="Q18" s="25"/>
      <c r="R18" s="25"/>
      <c r="S18" s="25"/>
      <c r="U18" s="59"/>
      <c r="X18" s="68"/>
    </row>
    <row r="19" spans="1:23" ht="20.25">
      <c r="A19" s="3" t="s">
        <v>10</v>
      </c>
      <c r="B19" s="113" t="s">
        <v>19</v>
      </c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</row>
    <row r="20" spans="1:23" ht="20.25">
      <c r="A20" s="3" t="s">
        <v>17</v>
      </c>
      <c r="B20" s="113" t="s">
        <v>18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</row>
    <row r="21" spans="1:2" ht="20.25">
      <c r="A21" s="15"/>
      <c r="B21" s="6"/>
    </row>
    <row r="22" spans="1:12" ht="20.25">
      <c r="A22" s="6"/>
      <c r="K22" s="12"/>
      <c r="L22" s="13"/>
    </row>
    <row r="23" spans="1:23" ht="12.75" customHeight="1">
      <c r="A23" s="112">
        <v>0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</row>
  </sheetData>
  <mergeCells count="4">
    <mergeCell ref="A16:D16"/>
    <mergeCell ref="A23:W23"/>
    <mergeCell ref="B19:W19"/>
    <mergeCell ref="B20:W20"/>
  </mergeCells>
  <printOptions/>
  <pageMargins left="0.75" right="0.75" top="1" bottom="1" header="0.4921259845" footer="0.4921259845"/>
  <pageSetup fitToHeight="1" fitToWidth="1" horizontalDpi="600" verticalDpi="600" orientation="landscape" paperSize="8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2006-03-01T12:36:53Z</cp:lastPrinted>
  <dcterms:created xsi:type="dcterms:W3CDTF">2002-05-30T07:20:59Z</dcterms:created>
  <dcterms:modified xsi:type="dcterms:W3CDTF">2006-03-03T07:47:11Z</dcterms:modified>
  <cp:category/>
  <cp:version/>
  <cp:contentType/>
  <cp:contentStatus/>
</cp:coreProperties>
</file>