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120" windowHeight="8835" activeTab="0"/>
  </bookViews>
  <sheets>
    <sheet name="RK-39-2005-38, př.1" sheetId="1" r:id="rId1"/>
  </sheets>
  <definedNames>
    <definedName name="_xlnm.Print_Area" localSheetId="0">'RK-39-2005-38, př.1'!$A$1:$F$63</definedName>
  </definedNames>
  <calcPr fullCalcOnLoad="1"/>
</workbook>
</file>

<file path=xl/sharedStrings.xml><?xml version="1.0" encoding="utf-8"?>
<sst xmlns="http://schemas.openxmlformats.org/spreadsheetml/2006/main" count="67" uniqueCount="48">
  <si>
    <t>Rozpočet</t>
  </si>
  <si>
    <t>schválený</t>
  </si>
  <si>
    <t>upravený</t>
  </si>
  <si>
    <t>Zvýšení příjmů kraje celkem</t>
  </si>
  <si>
    <t>Rozpočet      po úpravě</t>
  </si>
  <si>
    <t>počet stran: 1</t>
  </si>
  <si>
    <t>/v tis. Kč/</t>
  </si>
  <si>
    <t>x</t>
  </si>
  <si>
    <t>3=4-2</t>
  </si>
  <si>
    <t>Návrh na změnu</t>
  </si>
  <si>
    <t>I. Návrh na úpravu příjmové části rozpočtu kraje</t>
  </si>
  <si>
    <t>2213 - Silnice</t>
  </si>
  <si>
    <t>Návrh na úpravu rozpočtu kraje Vysočina na rok 2005</t>
  </si>
  <si>
    <t>Paragraf</t>
  </si>
  <si>
    <t>z toho: SÚS Havlíčkův Brod</t>
  </si>
  <si>
    <t xml:space="preserve">             SÚS Jihlava</t>
  </si>
  <si>
    <t xml:space="preserve">             SÚS Pelhřimov</t>
  </si>
  <si>
    <t xml:space="preserve">             SÚS Třebíč</t>
  </si>
  <si>
    <t xml:space="preserve">             SÚS Žďár nad Sáz.</t>
  </si>
  <si>
    <t>pol. 3113 - příjmy z prodeje dl. movitého majetku celkem</t>
  </si>
  <si>
    <t>pol. 2310 - příjmy z prodeje krátkodobého a drobného dl. majetku celkem</t>
  </si>
  <si>
    <t>3315 - Činnost muzeí a galerií</t>
  </si>
  <si>
    <t>z toho: Muzeum Vysočiny Jihlava</t>
  </si>
  <si>
    <t>Rozpočtová položka/organizace</t>
  </si>
  <si>
    <t>z toho: ÚSP Nové Syrovice</t>
  </si>
  <si>
    <t>z toho: DÚSP Černovice</t>
  </si>
  <si>
    <t>z toho: DD Humpolec</t>
  </si>
  <si>
    <t xml:space="preserve">             DD Třebíč - Kubešova</t>
  </si>
  <si>
    <t xml:space="preserve">             DD Velké Meziříčí</t>
  </si>
  <si>
    <t>z toho: DD Havlíčkův Brod</t>
  </si>
  <si>
    <t xml:space="preserve">             DD Proseč Obořiště</t>
  </si>
  <si>
    <t xml:space="preserve">             DD Ždírec</t>
  </si>
  <si>
    <t>3522 - Ostatní nemocnice</t>
  </si>
  <si>
    <t xml:space="preserve">             Nemocnice Pelhřimov</t>
  </si>
  <si>
    <t xml:space="preserve">             Nemocnice Třebíč</t>
  </si>
  <si>
    <t>(účelový znak 00055)</t>
  </si>
  <si>
    <t>4311 - Sociální ústavy pro dospělé</t>
  </si>
  <si>
    <t>4316 - Domovy důchodců</t>
  </si>
  <si>
    <t xml:space="preserve">            Nemocnice Pelhřimov</t>
  </si>
  <si>
    <t>4313 - Sociální ústavy pro zdravotně postiženou mládež</t>
  </si>
  <si>
    <t>3311 - Divadelní činnost</t>
  </si>
  <si>
    <t>z toho: Horácké divadlo</t>
  </si>
  <si>
    <t>z toho: Nemocnice Havlíčkův Brod</t>
  </si>
  <si>
    <t xml:space="preserve">             Nemocnice Jihlava</t>
  </si>
  <si>
    <t xml:space="preserve">            Nemocnice Jihlava</t>
  </si>
  <si>
    <t xml:space="preserve">            Nemocnice Třebíč</t>
  </si>
  <si>
    <t xml:space="preserve">             Dětský domov Kamenice nad Lipou</t>
  </si>
  <si>
    <t>RK-39-2005-38,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</si>
</sst>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165" fontId="4" fillId="2" borderId="8" xfId="0" applyNumberFormat="1" applyFont="1" applyFill="1" applyBorder="1" applyAlignment="1">
      <alignment horizontal="right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0" fillId="0" borderId="8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65" fontId="5" fillId="0" borderId="9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2" borderId="1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5" fontId="0" fillId="0" borderId="7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/>
    </xf>
    <xf numFmtId="165" fontId="1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0" fillId="0" borderId="14" xfId="0" applyNumberFormat="1" applyFont="1" applyBorder="1" applyAlignment="1">
      <alignment horizontal="right" vertical="center" wrapText="1"/>
    </xf>
    <xf numFmtId="165" fontId="0" fillId="0" borderId="15" xfId="0" applyNumberFormat="1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165" fontId="4" fillId="2" borderId="17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165" fontId="0" fillId="0" borderId="18" xfId="0" applyNumberFormat="1" applyFont="1" applyBorder="1" applyAlignment="1">
      <alignment horizontal="right" vertical="center" wrapText="1"/>
    </xf>
    <xf numFmtId="165" fontId="0" fillId="0" borderId="19" xfId="0" applyNumberFormat="1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horizontal="right" vertical="center" wrapText="1"/>
    </xf>
    <xf numFmtId="0" fontId="1" fillId="2" borderId="20" xfId="0" applyFont="1" applyFill="1" applyBorder="1" applyAlignment="1">
      <alignment horizontal="left" vertical="center" wrapText="1"/>
    </xf>
    <xf numFmtId="165" fontId="4" fillId="2" borderId="21" xfId="0" applyNumberFormat="1" applyFont="1" applyFill="1" applyBorder="1" applyAlignment="1">
      <alignment horizontal="right" vertical="center" wrapText="1"/>
    </xf>
    <xf numFmtId="165" fontId="4" fillId="2" borderId="22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0" fillId="0" borderId="9" xfId="0" applyNumberFormat="1" applyFont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/>
    </xf>
    <xf numFmtId="165" fontId="1" fillId="0" borderId="15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25" xfId="0" applyNumberFormat="1" applyFont="1" applyFill="1" applyBorder="1" applyAlignment="1">
      <alignment horizontal="right" vertical="center"/>
    </xf>
    <xf numFmtId="165" fontId="4" fillId="2" borderId="26" xfId="0" applyNumberFormat="1" applyFont="1" applyFill="1" applyBorder="1" applyAlignment="1">
      <alignment horizontal="right" vertical="center"/>
    </xf>
    <xf numFmtId="165" fontId="4" fillId="2" borderId="27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43.75390625" style="26" customWidth="1"/>
    <col min="2" max="2" width="50.125" style="26" customWidth="1"/>
    <col min="3" max="6" width="10.75390625" style="26" customWidth="1"/>
    <col min="7" max="7" width="9.125" style="26" customWidth="1"/>
    <col min="8" max="8" width="11.125" style="26" customWidth="1"/>
    <col min="9" max="9" width="9.125" style="26" customWidth="1"/>
    <col min="10" max="10" width="11.75390625" style="26" customWidth="1"/>
    <col min="11" max="16384" width="9.125" style="26" customWidth="1"/>
  </cols>
  <sheetData>
    <row r="1" spans="5:8" ht="12.75">
      <c r="E1" s="3"/>
      <c r="F1" s="3" t="s">
        <v>47</v>
      </c>
      <c r="H1" s="1"/>
    </row>
    <row r="2" spans="5:8" ht="12.75">
      <c r="E2" s="3"/>
      <c r="F2" s="3" t="s">
        <v>5</v>
      </c>
      <c r="H2" s="1"/>
    </row>
    <row r="3" spans="1:6" s="1" customFormat="1" ht="15.75">
      <c r="A3" s="75" t="s">
        <v>12</v>
      </c>
      <c r="B3" s="75"/>
      <c r="C3" s="75"/>
      <c r="D3" s="75"/>
      <c r="E3" s="75"/>
      <c r="F3" s="75"/>
    </row>
    <row r="5" spans="1:6" ht="15.75">
      <c r="A5" s="24" t="s">
        <v>10</v>
      </c>
      <c r="B5" s="10"/>
      <c r="C5" s="11"/>
      <c r="D5" s="11"/>
      <c r="E5" s="11"/>
      <c r="F5" s="11"/>
    </row>
    <row r="6" spans="1:6" ht="13.5" thickBot="1">
      <c r="A6" s="27"/>
      <c r="B6" s="27"/>
      <c r="C6" s="27"/>
      <c r="D6" s="27"/>
      <c r="E6" s="27"/>
      <c r="F6" s="56" t="s">
        <v>6</v>
      </c>
    </row>
    <row r="7" spans="1:6" ht="12.75">
      <c r="A7" s="76" t="s">
        <v>13</v>
      </c>
      <c r="B7" s="12" t="s">
        <v>23</v>
      </c>
      <c r="C7" s="73" t="s">
        <v>0</v>
      </c>
      <c r="D7" s="74"/>
      <c r="E7" s="80" t="s">
        <v>9</v>
      </c>
      <c r="F7" s="80" t="s">
        <v>4</v>
      </c>
    </row>
    <row r="8" spans="1:6" ht="13.5" thickBot="1">
      <c r="A8" s="77"/>
      <c r="B8" s="9" t="s">
        <v>35</v>
      </c>
      <c r="C8" s="4" t="s">
        <v>1</v>
      </c>
      <c r="D8" s="5" t="s">
        <v>2</v>
      </c>
      <c r="E8" s="81"/>
      <c r="F8" s="81"/>
    </row>
    <row r="9" spans="1:6" s="2" customFormat="1" ht="9" customHeight="1" thickBot="1">
      <c r="A9" s="63"/>
      <c r="B9" s="63"/>
      <c r="C9" s="64">
        <v>1</v>
      </c>
      <c r="D9" s="65">
        <v>2</v>
      </c>
      <c r="E9" s="66" t="s">
        <v>8</v>
      </c>
      <c r="F9" s="67">
        <v>4</v>
      </c>
    </row>
    <row r="10" spans="1:6" ht="12.75">
      <c r="A10" s="28" t="s">
        <v>11</v>
      </c>
      <c r="B10" s="44" t="s">
        <v>7</v>
      </c>
      <c r="C10" s="48">
        <f>SUM(C17+C11)</f>
        <v>0</v>
      </c>
      <c r="D10" s="49">
        <f>SUM(D17+D11)</f>
        <v>677.6</v>
      </c>
      <c r="E10" s="46">
        <f>SUM(E17+E11)</f>
        <v>954</v>
      </c>
      <c r="F10" s="15">
        <f>SUM(E10+D10)</f>
        <v>1631.6</v>
      </c>
    </row>
    <row r="11" spans="1:6" ht="25.5">
      <c r="A11" s="30"/>
      <c r="B11" s="29" t="s">
        <v>20</v>
      </c>
      <c r="C11" s="39">
        <f>SUM(C12:C16)</f>
        <v>0</v>
      </c>
      <c r="D11" s="13">
        <f>SUM(D12:D16)</f>
        <v>347.6</v>
      </c>
      <c r="E11" s="14">
        <f>SUM(E12:E16)</f>
        <v>769.2</v>
      </c>
      <c r="F11" s="17">
        <f>SUM(E11+D11)</f>
        <v>1116.8000000000002</v>
      </c>
    </row>
    <row r="12" spans="1:6" ht="12.75">
      <c r="A12" s="30"/>
      <c r="B12" s="31" t="s">
        <v>14</v>
      </c>
      <c r="C12" s="40">
        <v>0</v>
      </c>
      <c r="D12" s="32">
        <v>15.7</v>
      </c>
      <c r="E12" s="19">
        <v>25.5</v>
      </c>
      <c r="F12" s="6">
        <f aca="true" t="shared" si="0" ref="F12:F21">SUM(E12+D12)</f>
        <v>41.2</v>
      </c>
    </row>
    <row r="13" spans="1:6" ht="12.75">
      <c r="A13" s="30"/>
      <c r="B13" s="33" t="s">
        <v>15</v>
      </c>
      <c r="C13" s="40">
        <v>0</v>
      </c>
      <c r="D13" s="32">
        <v>41.3</v>
      </c>
      <c r="E13" s="19">
        <v>142.3</v>
      </c>
      <c r="F13" s="6">
        <f t="shared" si="0"/>
        <v>183.60000000000002</v>
      </c>
    </row>
    <row r="14" spans="1:8" ht="12.75">
      <c r="A14" s="30"/>
      <c r="B14" s="33" t="s">
        <v>16</v>
      </c>
      <c r="C14" s="40">
        <v>0</v>
      </c>
      <c r="D14" s="32">
        <v>154</v>
      </c>
      <c r="E14" s="19">
        <v>345.1</v>
      </c>
      <c r="F14" s="6">
        <f t="shared" si="0"/>
        <v>499.1</v>
      </c>
      <c r="H14" s="26">
        <v>604.8</v>
      </c>
    </row>
    <row r="15" spans="1:8" ht="12.75">
      <c r="A15" s="30"/>
      <c r="B15" s="33" t="s">
        <v>17</v>
      </c>
      <c r="C15" s="40">
        <v>0</v>
      </c>
      <c r="D15" s="32">
        <v>68.5</v>
      </c>
      <c r="E15" s="19">
        <v>146.3</v>
      </c>
      <c r="F15" s="6">
        <f t="shared" si="0"/>
        <v>214.8</v>
      </c>
      <c r="H15" s="26">
        <v>55.1</v>
      </c>
    </row>
    <row r="16" spans="1:8" ht="12.75">
      <c r="A16" s="30"/>
      <c r="B16" s="33" t="s">
        <v>18</v>
      </c>
      <c r="C16" s="40">
        <v>0</v>
      </c>
      <c r="D16" s="32">
        <v>68.1</v>
      </c>
      <c r="E16" s="19">
        <v>110</v>
      </c>
      <c r="F16" s="6">
        <f t="shared" si="0"/>
        <v>178.1</v>
      </c>
      <c r="H16" s="38">
        <v>2</v>
      </c>
    </row>
    <row r="17" spans="1:8" ht="25.5">
      <c r="A17" s="30"/>
      <c r="B17" s="29" t="s">
        <v>19</v>
      </c>
      <c r="C17" s="50">
        <f>SUM(C18:C21)</f>
        <v>0</v>
      </c>
      <c r="D17" s="51">
        <f>SUM(D18:D21)</f>
        <v>330</v>
      </c>
      <c r="E17" s="52">
        <f>SUM(E18:E21)</f>
        <v>184.8</v>
      </c>
      <c r="F17" s="18">
        <f t="shared" si="0"/>
        <v>514.8</v>
      </c>
      <c r="H17" s="38">
        <v>7</v>
      </c>
    </row>
    <row r="18" spans="1:8" ht="12.75">
      <c r="A18" s="30"/>
      <c r="B18" s="31" t="s">
        <v>14</v>
      </c>
      <c r="C18" s="42">
        <v>0</v>
      </c>
      <c r="D18" s="35">
        <v>23.8</v>
      </c>
      <c r="E18" s="19">
        <v>63.1</v>
      </c>
      <c r="F18" s="6">
        <f t="shared" si="0"/>
        <v>86.9</v>
      </c>
      <c r="H18" s="26">
        <v>12.7</v>
      </c>
    </row>
    <row r="19" spans="1:8" ht="12.75">
      <c r="A19" s="68"/>
      <c r="B19" s="33" t="s">
        <v>15</v>
      </c>
      <c r="C19" s="42">
        <v>0</v>
      </c>
      <c r="D19" s="32">
        <v>8.5</v>
      </c>
      <c r="E19" s="19">
        <v>19.4</v>
      </c>
      <c r="F19" s="6">
        <f t="shared" si="0"/>
        <v>27.9</v>
      </c>
      <c r="H19" s="26">
        <v>55.6</v>
      </c>
    </row>
    <row r="20" spans="1:8" ht="12.75">
      <c r="A20" s="30"/>
      <c r="B20" s="33" t="s">
        <v>16</v>
      </c>
      <c r="C20" s="42">
        <v>0</v>
      </c>
      <c r="D20" s="32">
        <v>33.1</v>
      </c>
      <c r="E20" s="19">
        <v>85.8</v>
      </c>
      <c r="F20" s="6">
        <f t="shared" si="0"/>
        <v>118.9</v>
      </c>
      <c r="H20" s="26">
        <v>260.1</v>
      </c>
    </row>
    <row r="21" spans="1:8" ht="12.75">
      <c r="A21" s="30"/>
      <c r="B21" s="33" t="s">
        <v>18</v>
      </c>
      <c r="C21" s="42">
        <v>0</v>
      </c>
      <c r="D21" s="32">
        <v>264.6</v>
      </c>
      <c r="E21" s="19">
        <v>16.5</v>
      </c>
      <c r="F21" s="6">
        <f t="shared" si="0"/>
        <v>281.1</v>
      </c>
      <c r="H21" s="26">
        <v>136.8</v>
      </c>
    </row>
    <row r="22" spans="1:8" ht="7.5" customHeight="1" thickBot="1">
      <c r="A22" s="30"/>
      <c r="B22" s="30"/>
      <c r="C22" s="57"/>
      <c r="D22" s="58"/>
      <c r="E22" s="59"/>
      <c r="F22" s="20"/>
      <c r="H22" s="26">
        <v>7.5</v>
      </c>
    </row>
    <row r="23" spans="1:8" s="1" customFormat="1" ht="12.75">
      <c r="A23" s="60" t="s">
        <v>40</v>
      </c>
      <c r="B23" s="47" t="s">
        <v>7</v>
      </c>
      <c r="C23" s="61">
        <f aca="true" t="shared" si="1" ref="C23:F24">SUM(C24)</f>
        <v>0</v>
      </c>
      <c r="D23" s="62">
        <f t="shared" si="1"/>
        <v>55.1</v>
      </c>
      <c r="E23" s="46">
        <f t="shared" si="1"/>
        <v>0</v>
      </c>
      <c r="F23" s="46">
        <f t="shared" si="1"/>
        <v>55.1</v>
      </c>
      <c r="H23" s="1">
        <v>109.9</v>
      </c>
    </row>
    <row r="24" spans="1:8" ht="25.5">
      <c r="A24" s="30"/>
      <c r="B24" s="29" t="s">
        <v>19</v>
      </c>
      <c r="C24" s="40">
        <f t="shared" si="1"/>
        <v>0</v>
      </c>
      <c r="D24" s="32">
        <f t="shared" si="1"/>
        <v>55.1</v>
      </c>
      <c r="E24" s="19">
        <f t="shared" si="1"/>
        <v>0</v>
      </c>
      <c r="F24" s="20">
        <f t="shared" si="1"/>
        <v>55.1</v>
      </c>
      <c r="H24" s="26">
        <v>178.9</v>
      </c>
    </row>
    <row r="25" spans="1:8" ht="12.75">
      <c r="A25" s="30"/>
      <c r="B25" s="33" t="s">
        <v>41</v>
      </c>
      <c r="C25" s="40">
        <v>0</v>
      </c>
      <c r="D25" s="32">
        <v>55.1</v>
      </c>
      <c r="E25" s="19">
        <v>0</v>
      </c>
      <c r="F25" s="20">
        <f>SUM(D25:E25)</f>
        <v>55.1</v>
      </c>
      <c r="H25" s="26">
        <v>1182.1</v>
      </c>
    </row>
    <row r="26" spans="1:8" ht="7.5" customHeight="1">
      <c r="A26" s="33"/>
      <c r="B26" s="33"/>
      <c r="C26" s="53"/>
      <c r="D26" s="54"/>
      <c r="E26" s="19"/>
      <c r="F26" s="20"/>
      <c r="H26" s="26">
        <v>6.1</v>
      </c>
    </row>
    <row r="27" spans="1:8" s="1" customFormat="1" ht="12.75">
      <c r="A27" s="28" t="s">
        <v>21</v>
      </c>
      <c r="B27" s="45" t="s">
        <v>7</v>
      </c>
      <c r="C27" s="48">
        <f aca="true" t="shared" si="2" ref="C27:E28">SUM(C28)</f>
        <v>0</v>
      </c>
      <c r="D27" s="49">
        <f t="shared" si="2"/>
        <v>2</v>
      </c>
      <c r="E27" s="15">
        <f t="shared" si="2"/>
        <v>0</v>
      </c>
      <c r="F27" s="23">
        <f>SUM(D27:E27)</f>
        <v>2</v>
      </c>
      <c r="H27" s="70">
        <v>424</v>
      </c>
    </row>
    <row r="28" spans="1:8" s="1" customFormat="1" ht="25.5">
      <c r="A28" s="34"/>
      <c r="B28" s="29" t="s">
        <v>20</v>
      </c>
      <c r="C28" s="41">
        <f t="shared" si="2"/>
        <v>0</v>
      </c>
      <c r="D28" s="22">
        <f t="shared" si="2"/>
        <v>2</v>
      </c>
      <c r="E28" s="14">
        <f t="shared" si="2"/>
        <v>0</v>
      </c>
      <c r="F28" s="21">
        <f>SUM(D28:E28)</f>
        <v>2</v>
      </c>
      <c r="H28" s="70">
        <v>65</v>
      </c>
    </row>
    <row r="29" spans="1:8" ht="12.75">
      <c r="A29" s="30"/>
      <c r="B29" s="31" t="s">
        <v>22</v>
      </c>
      <c r="C29" s="40">
        <v>0</v>
      </c>
      <c r="D29" s="32">
        <v>2</v>
      </c>
      <c r="E29" s="19">
        <v>0</v>
      </c>
      <c r="F29" s="20">
        <f>SUM(D29:E29)</f>
        <v>2</v>
      </c>
      <c r="H29" s="26">
        <v>3.4</v>
      </c>
    </row>
    <row r="30" spans="1:8" ht="7.5" customHeight="1">
      <c r="A30" s="33"/>
      <c r="B30" s="33"/>
      <c r="C30" s="40"/>
      <c r="D30" s="32"/>
      <c r="E30" s="19"/>
      <c r="F30" s="20"/>
      <c r="H30" s="26">
        <f>SUM(H14:H29)</f>
        <v>3111</v>
      </c>
    </row>
    <row r="31" spans="1:6" ht="12.75" customHeight="1">
      <c r="A31" s="28" t="s">
        <v>36</v>
      </c>
      <c r="B31" s="45" t="s">
        <v>7</v>
      </c>
      <c r="C31" s="48">
        <f aca="true" t="shared" si="3" ref="C31:E32">SUM(C32)</f>
        <v>0</v>
      </c>
      <c r="D31" s="49">
        <f t="shared" si="3"/>
        <v>7</v>
      </c>
      <c r="E31" s="15">
        <f t="shared" si="3"/>
        <v>0</v>
      </c>
      <c r="F31" s="23">
        <f>SUM(D31:E31)</f>
        <v>7</v>
      </c>
    </row>
    <row r="32" spans="1:6" ht="25.5">
      <c r="A32" s="30"/>
      <c r="B32" s="29" t="s">
        <v>19</v>
      </c>
      <c r="C32" s="42">
        <f t="shared" si="3"/>
        <v>0</v>
      </c>
      <c r="D32" s="35">
        <f t="shared" si="3"/>
        <v>7</v>
      </c>
      <c r="E32" s="19">
        <f t="shared" si="3"/>
        <v>0</v>
      </c>
      <c r="F32" s="20">
        <f>SUM(D32:E32)</f>
        <v>7</v>
      </c>
    </row>
    <row r="33" spans="1:6" ht="12.75">
      <c r="A33" s="30"/>
      <c r="B33" s="33" t="s">
        <v>24</v>
      </c>
      <c r="C33" s="40">
        <v>0</v>
      </c>
      <c r="D33" s="32">
        <v>7</v>
      </c>
      <c r="E33" s="19">
        <v>0</v>
      </c>
      <c r="F33" s="20">
        <f>SUM(D33:E33)</f>
        <v>7</v>
      </c>
    </row>
    <row r="34" spans="1:6" ht="7.5" customHeight="1">
      <c r="A34" s="30"/>
      <c r="B34" s="33"/>
      <c r="C34" s="40"/>
      <c r="D34" s="32"/>
      <c r="E34" s="19"/>
      <c r="F34" s="20"/>
    </row>
    <row r="35" spans="1:6" ht="12.75" customHeight="1">
      <c r="A35" s="28" t="s">
        <v>39</v>
      </c>
      <c r="B35" s="36" t="s">
        <v>7</v>
      </c>
      <c r="C35" s="48">
        <f aca="true" t="shared" si="4" ref="C35:E36">SUM(C36)</f>
        <v>0</v>
      </c>
      <c r="D35" s="49">
        <f t="shared" si="4"/>
        <v>12.7</v>
      </c>
      <c r="E35" s="15">
        <f t="shared" si="4"/>
        <v>1.3</v>
      </c>
      <c r="F35" s="23">
        <f>SUM(D35:E35)</f>
        <v>14</v>
      </c>
    </row>
    <row r="36" spans="1:6" ht="25.5">
      <c r="A36" s="30"/>
      <c r="B36" s="29" t="s">
        <v>20</v>
      </c>
      <c r="C36" s="42">
        <f t="shared" si="4"/>
        <v>0</v>
      </c>
      <c r="D36" s="35">
        <f t="shared" si="4"/>
        <v>12.7</v>
      </c>
      <c r="E36" s="19">
        <f t="shared" si="4"/>
        <v>1.3</v>
      </c>
      <c r="F36" s="20">
        <f>SUM(D36:E36)</f>
        <v>14</v>
      </c>
    </row>
    <row r="37" spans="1:6" ht="12.75">
      <c r="A37" s="30"/>
      <c r="B37" s="33" t="s">
        <v>25</v>
      </c>
      <c r="C37" s="40">
        <v>0</v>
      </c>
      <c r="D37" s="32">
        <v>12.7</v>
      </c>
      <c r="E37" s="19">
        <v>1.3</v>
      </c>
      <c r="F37" s="20">
        <f>SUM(D37:E37)</f>
        <v>14</v>
      </c>
    </row>
    <row r="38" spans="1:6" ht="7.5" customHeight="1">
      <c r="A38" s="33"/>
      <c r="B38" s="33"/>
      <c r="C38" s="40"/>
      <c r="D38" s="32"/>
      <c r="E38" s="19"/>
      <c r="F38" s="20"/>
    </row>
    <row r="39" spans="1:6" ht="12.75" customHeight="1">
      <c r="A39" s="28" t="s">
        <v>37</v>
      </c>
      <c r="B39" s="36" t="s">
        <v>7</v>
      </c>
      <c r="C39" s="48">
        <f>SUM(C44+C40)</f>
        <v>0</v>
      </c>
      <c r="D39" s="55">
        <f>SUM(D44+D40)</f>
        <v>55.599999999999994</v>
      </c>
      <c r="E39" s="69">
        <f>SUM(E44+E40)</f>
        <v>24.200000000000003</v>
      </c>
      <c r="F39" s="23">
        <f>SUM(D39:E39)</f>
        <v>79.8</v>
      </c>
    </row>
    <row r="40" spans="1:6" ht="25.5">
      <c r="A40" s="30"/>
      <c r="B40" s="29" t="s">
        <v>20</v>
      </c>
      <c r="C40" s="41">
        <f>SUM(C41:C43)</f>
        <v>0</v>
      </c>
      <c r="D40" s="22">
        <f>SUM(D41:D43)</f>
        <v>5.8</v>
      </c>
      <c r="E40" s="14">
        <f>SUM(E41:E43)</f>
        <v>1.1</v>
      </c>
      <c r="F40" s="21">
        <f>SUM(D40:E40)</f>
        <v>6.9</v>
      </c>
    </row>
    <row r="41" spans="1:6" ht="12.75">
      <c r="A41" s="68"/>
      <c r="B41" s="33" t="s">
        <v>26</v>
      </c>
      <c r="C41" s="42">
        <v>0</v>
      </c>
      <c r="D41" s="35">
        <v>2.9</v>
      </c>
      <c r="E41" s="19">
        <v>0.6</v>
      </c>
      <c r="F41" s="20">
        <f aca="true" t="shared" si="5" ref="F41:F47">SUM(D41:E41)</f>
        <v>3.5</v>
      </c>
    </row>
    <row r="42" spans="1:6" ht="12.75">
      <c r="A42" s="30"/>
      <c r="B42" s="33" t="s">
        <v>27</v>
      </c>
      <c r="C42" s="42">
        <v>0</v>
      </c>
      <c r="D42" s="32">
        <v>1</v>
      </c>
      <c r="E42" s="19">
        <v>0.2</v>
      </c>
      <c r="F42" s="20">
        <f t="shared" si="5"/>
        <v>1.2</v>
      </c>
    </row>
    <row r="43" spans="1:6" ht="12.75">
      <c r="A43" s="30"/>
      <c r="B43" s="31" t="s">
        <v>28</v>
      </c>
      <c r="C43" s="43">
        <v>0</v>
      </c>
      <c r="D43" s="35">
        <v>1.9</v>
      </c>
      <c r="E43" s="16">
        <v>0.3</v>
      </c>
      <c r="F43" s="6">
        <f t="shared" si="5"/>
        <v>2.1999999999999997</v>
      </c>
    </row>
    <row r="44" spans="1:6" ht="25.5">
      <c r="A44" s="30"/>
      <c r="B44" s="29" t="s">
        <v>19</v>
      </c>
      <c r="C44" s="71">
        <f>SUM(C45:C47)</f>
        <v>0</v>
      </c>
      <c r="D44" s="22">
        <f>SUM(D45:D47)</f>
        <v>49.8</v>
      </c>
      <c r="E44" s="72">
        <f>SUM(E45:E47)</f>
        <v>23.1</v>
      </c>
      <c r="F44" s="18">
        <f>SUM(E44+D44)</f>
        <v>72.9</v>
      </c>
    </row>
    <row r="45" spans="1:6" ht="12.75">
      <c r="A45" s="30"/>
      <c r="B45" s="33" t="s">
        <v>29</v>
      </c>
      <c r="C45" s="42">
        <v>0</v>
      </c>
      <c r="D45" s="32">
        <v>29.5</v>
      </c>
      <c r="E45" s="19">
        <v>0</v>
      </c>
      <c r="F45" s="25">
        <f t="shared" si="5"/>
        <v>29.5</v>
      </c>
    </row>
    <row r="46" spans="1:6" ht="12.75">
      <c r="A46" s="30"/>
      <c r="B46" s="33" t="s">
        <v>30</v>
      </c>
      <c r="C46" s="42">
        <v>0</v>
      </c>
      <c r="D46" s="32">
        <v>1.3</v>
      </c>
      <c r="E46" s="19">
        <v>23.1</v>
      </c>
      <c r="F46" s="20">
        <f t="shared" si="5"/>
        <v>24.400000000000002</v>
      </c>
    </row>
    <row r="47" spans="1:6" ht="12.75">
      <c r="A47" s="30"/>
      <c r="B47" s="33" t="s">
        <v>31</v>
      </c>
      <c r="C47" s="42">
        <v>0</v>
      </c>
      <c r="D47" s="32">
        <v>19</v>
      </c>
      <c r="E47" s="19">
        <v>0</v>
      </c>
      <c r="F47" s="20">
        <f t="shared" si="5"/>
        <v>19</v>
      </c>
    </row>
    <row r="48" spans="1:6" ht="7.5" customHeight="1">
      <c r="A48" s="33"/>
      <c r="B48" s="33"/>
      <c r="C48" s="42"/>
      <c r="D48" s="32"/>
      <c r="E48" s="19"/>
      <c r="F48" s="20"/>
    </row>
    <row r="49" spans="1:6" ht="12.75">
      <c r="A49" s="28" t="s">
        <v>32</v>
      </c>
      <c r="B49" s="36" t="s">
        <v>7</v>
      </c>
      <c r="C49" s="48">
        <f>SUM(C56+C50)</f>
        <v>0</v>
      </c>
      <c r="D49" s="49">
        <f>SUM(D56+D50)</f>
        <v>401.69999999999993</v>
      </c>
      <c r="E49" s="15">
        <f>SUM(E56+E50)</f>
        <v>166.6</v>
      </c>
      <c r="F49" s="69">
        <f aca="true" t="shared" si="6" ref="F49:F54">SUM(D49:E49)</f>
        <v>568.3</v>
      </c>
    </row>
    <row r="50" spans="1:6" ht="25.5">
      <c r="A50" s="37"/>
      <c r="B50" s="29" t="s">
        <v>20</v>
      </c>
      <c r="C50" s="41">
        <f>SUM(C51:C55)</f>
        <v>0</v>
      </c>
      <c r="D50" s="22">
        <f>SUM(D51:D55)</f>
        <v>263.29999999999995</v>
      </c>
      <c r="E50" s="14">
        <f>SUM(E51:E55)</f>
        <v>66.5</v>
      </c>
      <c r="F50" s="14">
        <f>SUM(F51:F55)</f>
        <v>329.8</v>
      </c>
    </row>
    <row r="51" spans="1:6" ht="12.75">
      <c r="A51" s="30"/>
      <c r="B51" s="33" t="s">
        <v>42</v>
      </c>
      <c r="C51" s="40">
        <v>0</v>
      </c>
      <c r="D51" s="32">
        <v>141.6</v>
      </c>
      <c r="E51" s="19">
        <v>16.3</v>
      </c>
      <c r="F51" s="20">
        <f t="shared" si="6"/>
        <v>157.9</v>
      </c>
    </row>
    <row r="52" spans="1:6" ht="12.75">
      <c r="A52" s="30"/>
      <c r="B52" s="33" t="s">
        <v>43</v>
      </c>
      <c r="C52" s="40">
        <v>0</v>
      </c>
      <c r="D52" s="32">
        <v>57.8</v>
      </c>
      <c r="E52" s="19">
        <v>0</v>
      </c>
      <c r="F52" s="20">
        <f t="shared" si="6"/>
        <v>57.8</v>
      </c>
    </row>
    <row r="53" spans="1:6" ht="12.75">
      <c r="A53" s="30"/>
      <c r="B53" s="33" t="s">
        <v>33</v>
      </c>
      <c r="C53" s="40">
        <v>0</v>
      </c>
      <c r="D53" s="32">
        <v>8.9</v>
      </c>
      <c r="E53" s="19">
        <v>0</v>
      </c>
      <c r="F53" s="20">
        <f t="shared" si="6"/>
        <v>8.9</v>
      </c>
    </row>
    <row r="54" spans="1:6" ht="12.75">
      <c r="A54" s="30"/>
      <c r="B54" s="33" t="s">
        <v>34</v>
      </c>
      <c r="C54" s="40">
        <v>0</v>
      </c>
      <c r="D54" s="32">
        <f>7.4+47.6</f>
        <v>55</v>
      </c>
      <c r="E54" s="19">
        <v>4.2</v>
      </c>
      <c r="F54" s="20">
        <f t="shared" si="6"/>
        <v>59.2</v>
      </c>
    </row>
    <row r="55" spans="1:6" ht="12.75">
      <c r="A55" s="30"/>
      <c r="B55" s="33" t="s">
        <v>46</v>
      </c>
      <c r="C55" s="42">
        <v>0</v>
      </c>
      <c r="D55" s="32">
        <v>0</v>
      </c>
      <c r="E55" s="19">
        <v>46</v>
      </c>
      <c r="F55" s="20">
        <f>SUM(D55:E55)</f>
        <v>46</v>
      </c>
    </row>
    <row r="56" spans="1:6" ht="25.5">
      <c r="A56" s="30"/>
      <c r="B56" s="29" t="s">
        <v>19</v>
      </c>
      <c r="C56" s="41">
        <f>SUM(C57:C60)</f>
        <v>0</v>
      </c>
      <c r="D56" s="13">
        <f>SUM(D57:D60)</f>
        <v>138.4</v>
      </c>
      <c r="E56" s="14">
        <f>SUM(E57:E60)</f>
        <v>100.1</v>
      </c>
      <c r="F56" s="18">
        <f>SUM(E56+D56)</f>
        <v>238.5</v>
      </c>
    </row>
    <row r="57" spans="1:6" ht="12.75">
      <c r="A57" s="30"/>
      <c r="B57" s="33" t="s">
        <v>42</v>
      </c>
      <c r="C57" s="42">
        <v>0</v>
      </c>
      <c r="D57" s="32">
        <v>0</v>
      </c>
      <c r="E57" s="19">
        <v>100.1</v>
      </c>
      <c r="F57" s="20">
        <f>SUM(D57:E57)</f>
        <v>100.1</v>
      </c>
    </row>
    <row r="58" spans="1:6" ht="12.75">
      <c r="A58" s="30"/>
      <c r="B58" s="33" t="s">
        <v>44</v>
      </c>
      <c r="C58" s="42">
        <v>0</v>
      </c>
      <c r="D58" s="32">
        <v>25.6</v>
      </c>
      <c r="E58" s="19"/>
      <c r="F58" s="20">
        <f>SUM(D58:E58)</f>
        <v>25.6</v>
      </c>
    </row>
    <row r="59" spans="1:6" ht="12.75">
      <c r="A59" s="30"/>
      <c r="B59" s="33" t="s">
        <v>38</v>
      </c>
      <c r="C59" s="40">
        <v>0</v>
      </c>
      <c r="D59" s="32">
        <v>47</v>
      </c>
      <c r="E59" s="19"/>
      <c r="F59" s="20">
        <f>SUM(D59:E59)</f>
        <v>47</v>
      </c>
    </row>
    <row r="60" spans="1:6" ht="12.75">
      <c r="A60" s="30"/>
      <c r="B60" s="33" t="s">
        <v>45</v>
      </c>
      <c r="C60" s="40">
        <v>0</v>
      </c>
      <c r="D60" s="32">
        <f>32.6+33.2</f>
        <v>65.80000000000001</v>
      </c>
      <c r="E60" s="19">
        <v>0</v>
      </c>
      <c r="F60" s="20">
        <f>SUM(D60:E60)</f>
        <v>65.80000000000001</v>
      </c>
    </row>
    <row r="61" spans="1:6" ht="7.5" customHeight="1" thickBot="1">
      <c r="A61" s="33"/>
      <c r="B61" s="33"/>
      <c r="C61" s="42"/>
      <c r="D61" s="32"/>
      <c r="E61" s="19"/>
      <c r="F61" s="20"/>
    </row>
    <row r="62" spans="1:6" ht="12.75">
      <c r="A62" s="78" t="s">
        <v>3</v>
      </c>
      <c r="B62" s="7"/>
      <c r="C62" s="84">
        <f>SUM(C10+C23+C27+C31+C35+C39+C49)</f>
        <v>0</v>
      </c>
      <c r="D62" s="86">
        <f>SUM(D10+D23+D27+D31+D35+D39+D49)</f>
        <v>1211.7</v>
      </c>
      <c r="E62" s="84">
        <f>SUM(E10+E23+E27+E31+E35+E39+E49)</f>
        <v>1146.1</v>
      </c>
      <c r="F62" s="82">
        <f>SUM(F10+F23+F27+F31+F35+F39+F49)</f>
        <v>2357.7999999999997</v>
      </c>
    </row>
    <row r="63" spans="1:8" ht="13.5" thickBot="1">
      <c r="A63" s="79"/>
      <c r="B63" s="8"/>
      <c r="C63" s="85"/>
      <c r="D63" s="87"/>
      <c r="E63" s="85"/>
      <c r="F63" s="83"/>
      <c r="H63" s="38"/>
    </row>
  </sheetData>
  <mergeCells count="10">
    <mergeCell ref="C7:D7"/>
    <mergeCell ref="A3:F3"/>
    <mergeCell ref="A7:A8"/>
    <mergeCell ref="A62:A63"/>
    <mergeCell ref="E7:E8"/>
    <mergeCell ref="F7:F8"/>
    <mergeCell ref="F62:F63"/>
    <mergeCell ref="C62:C63"/>
    <mergeCell ref="D62:D63"/>
    <mergeCell ref="E62:E63"/>
  </mergeCells>
  <printOptions horizontalCentered="1"/>
  <pageMargins left="0.31496062992125984" right="0.31496062992125984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schallnerova</cp:lastModifiedBy>
  <cp:lastPrinted>2005-12-07T10:04:22Z</cp:lastPrinted>
  <dcterms:created xsi:type="dcterms:W3CDTF">2004-08-13T07:12:51Z</dcterms:created>
  <dcterms:modified xsi:type="dcterms:W3CDTF">2005-12-08T14:48:23Z</dcterms:modified>
  <cp:category/>
  <cp:version/>
  <cp:contentType/>
  <cp:contentStatus/>
</cp:coreProperties>
</file>