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45" activeTab="0"/>
  </bookViews>
  <sheets>
    <sheet name="RK-38-2005-20, př. 1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<sst xmlns="http://schemas.openxmlformats.org/spreadsheetml/2006/main" count="74" uniqueCount="46">
  <si>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Nemocnice Jihlava</t>
  </si>
  <si>
    <t>Nemocnice Třebíč</t>
  </si>
  <si>
    <t>Nemocnice Havlíčkův Brod</t>
  </si>
  <si>
    <t>Organizace</t>
  </si>
  <si>
    <t>investičního</t>
  </si>
  <si>
    <t>fondu</t>
  </si>
  <si>
    <t>/úč. 916/</t>
  </si>
  <si>
    <t>k 31.12.2004</t>
  </si>
  <si>
    <t>/úč. 932/</t>
  </si>
  <si>
    <t>Neuhrazená</t>
  </si>
  <si>
    <t>ztráta</t>
  </si>
  <si>
    <t>minulých let</t>
  </si>
  <si>
    <t>k odúčtování</t>
  </si>
  <si>
    <t>Upravený zůstatek:</t>
  </si>
  <si>
    <t>neuhrazené</t>
  </si>
  <si>
    <t>ztráty</t>
  </si>
  <si>
    <t>včetně</t>
  </si>
  <si>
    <t>roku 2004</t>
  </si>
  <si>
    <t>/v Kč/</t>
  </si>
  <si>
    <t>Účetní zůstatek</t>
  </si>
  <si>
    <t>investičního fondu</t>
  </si>
  <si>
    <t>z toho</t>
  </si>
  <si>
    <t xml:space="preserve">finančně </t>
  </si>
  <si>
    <t>krytý</t>
  </si>
  <si>
    <t>celkem</t>
  </si>
  <si>
    <t>5=1-4</t>
  </si>
  <si>
    <t>6=3+4</t>
  </si>
  <si>
    <t>Nemocnice Nové Město na Mor.</t>
  </si>
  <si>
    <t>Muzeum Vysočiny Havlíčkův Brod</t>
  </si>
  <si>
    <t>ÚSP Křižanov</t>
  </si>
  <si>
    <t>/úč. 902/</t>
  </si>
  <si>
    <t>Fond</t>
  </si>
  <si>
    <t>oběžných</t>
  </si>
  <si>
    <t>aktiv</t>
  </si>
  <si>
    <t>Návrh řešení finančně nekrytého zůstatku inv. fondu</t>
  </si>
  <si>
    <t>II. Bilance finančně nekrytého zůstatku investičního fondu řešená prostřednictvím účtu 902 - Fond oběžných aktiv</t>
  </si>
  <si>
    <t>I. Bilance finančně nekrytého zůstatku investičního fondu řešená prostřednictvím účtu 932 - Neuhrazený ztráta min.let</t>
  </si>
  <si>
    <t>Předpokládaná</t>
  </si>
  <si>
    <t>částka</t>
  </si>
  <si>
    <t>Střední odborné učiliště Třebíč</t>
  </si>
  <si>
    <t>VOŠ, Gymnzium, SSŠ Světlá nad Sáz.</t>
  </si>
  <si>
    <t>Dětský domov Senožaty</t>
  </si>
  <si>
    <t>Domov důchodců Mitrov</t>
  </si>
  <si>
    <t>Domov důchodců Velké Meziříčí</t>
  </si>
  <si>
    <t>počet stran: 01</t>
  </si>
  <si>
    <t>RK-38-2005-20,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</si>
</sst>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4" fontId="8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0" fontId="4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" fontId="8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" fontId="8" fillId="0" borderId="2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24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0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3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4" fontId="0" fillId="0" borderId="22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24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2" borderId="3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32.25390625" style="0" customWidth="1"/>
    <col min="2" max="7" width="16.75390625" style="0" customWidth="1"/>
  </cols>
  <sheetData>
    <row r="1" ht="12.75">
      <c r="G1" s="58" t="s">
        <v>45</v>
      </c>
    </row>
    <row r="2" spans="5:7" ht="12.75">
      <c r="E2" s="43"/>
      <c r="G2" s="58" t="s">
        <v>44</v>
      </c>
    </row>
    <row r="3" ht="12.75">
      <c r="E3" s="43"/>
    </row>
    <row r="4" s="44" customFormat="1" ht="15.75">
      <c r="A4" s="20" t="s">
        <v>36</v>
      </c>
    </row>
    <row r="5" s="44" customFormat="1" ht="13.5" thickBot="1">
      <c r="G5" s="19" t="s">
        <v>18</v>
      </c>
    </row>
    <row r="6" spans="1:7" s="44" customFormat="1" ht="12.75">
      <c r="A6" s="3"/>
      <c r="B6" s="61" t="s">
        <v>19</v>
      </c>
      <c r="C6" s="62"/>
      <c r="D6" s="4" t="s">
        <v>9</v>
      </c>
      <c r="E6" s="5" t="s">
        <v>34</v>
      </c>
      <c r="F6" s="6"/>
      <c r="G6" s="7"/>
    </row>
    <row r="7" spans="1:8" s="44" customFormat="1" ht="12.75">
      <c r="A7" s="8"/>
      <c r="B7" s="63" t="s">
        <v>20</v>
      </c>
      <c r="C7" s="64"/>
      <c r="D7" s="9" t="s">
        <v>10</v>
      </c>
      <c r="E7" s="10"/>
      <c r="F7" s="59" t="s">
        <v>13</v>
      </c>
      <c r="G7" s="60"/>
      <c r="H7" s="45"/>
    </row>
    <row r="8" spans="1:8" s="44" customFormat="1" ht="12.75">
      <c r="A8" s="8" t="s">
        <v>3</v>
      </c>
      <c r="B8" s="63" t="s">
        <v>7</v>
      </c>
      <c r="C8" s="64"/>
      <c r="D8" s="9" t="s">
        <v>11</v>
      </c>
      <c r="E8" s="10" t="s">
        <v>37</v>
      </c>
      <c r="F8" s="11"/>
      <c r="G8" s="12" t="s">
        <v>14</v>
      </c>
      <c r="H8" s="45"/>
    </row>
    <row r="9" spans="1:8" s="44" customFormat="1" ht="12.75">
      <c r="A9" s="8"/>
      <c r="B9" s="23"/>
      <c r="C9" s="12" t="s">
        <v>21</v>
      </c>
      <c r="D9" s="9" t="s">
        <v>16</v>
      </c>
      <c r="E9" s="10" t="s">
        <v>38</v>
      </c>
      <c r="F9" s="11" t="s">
        <v>4</v>
      </c>
      <c r="G9" s="13" t="s">
        <v>15</v>
      </c>
      <c r="H9" s="45"/>
    </row>
    <row r="10" spans="1:8" s="44" customFormat="1" ht="12.75">
      <c r="A10" s="8"/>
      <c r="B10" s="10" t="s">
        <v>24</v>
      </c>
      <c r="C10" s="13" t="s">
        <v>22</v>
      </c>
      <c r="D10" s="9" t="s">
        <v>17</v>
      </c>
      <c r="E10" s="10" t="s">
        <v>12</v>
      </c>
      <c r="F10" s="11" t="s">
        <v>5</v>
      </c>
      <c r="G10" s="13" t="s">
        <v>11</v>
      </c>
      <c r="H10" s="45"/>
    </row>
    <row r="11" spans="1:8" s="44" customFormat="1" ht="13.5" thickBot="1">
      <c r="A11" s="46"/>
      <c r="B11" s="24" t="s">
        <v>6</v>
      </c>
      <c r="C11" s="25" t="s">
        <v>23</v>
      </c>
      <c r="D11" s="14" t="s">
        <v>8</v>
      </c>
      <c r="E11" s="47"/>
      <c r="F11" s="15" t="s">
        <v>6</v>
      </c>
      <c r="G11" s="16" t="s">
        <v>8</v>
      </c>
      <c r="H11" s="45"/>
    </row>
    <row r="12" spans="1:8" s="1" customFormat="1" ht="9.75">
      <c r="A12" s="2"/>
      <c r="B12" s="35">
        <v>1</v>
      </c>
      <c r="C12" s="36">
        <v>2</v>
      </c>
      <c r="D12" s="37">
        <v>3</v>
      </c>
      <c r="E12" s="38">
        <v>4</v>
      </c>
      <c r="F12" s="39" t="s">
        <v>25</v>
      </c>
      <c r="G12" s="40" t="s">
        <v>26</v>
      </c>
      <c r="H12" s="41"/>
    </row>
    <row r="13" spans="1:7" s="44" customFormat="1" ht="12.75">
      <c r="A13" s="28" t="s">
        <v>2</v>
      </c>
      <c r="B13" s="48">
        <v>290949414</v>
      </c>
      <c r="C13" s="49">
        <v>9556774</v>
      </c>
      <c r="D13" s="50">
        <v>-325664433.5</v>
      </c>
      <c r="E13" s="26">
        <f>SUM(B13-C13)</f>
        <v>281392640</v>
      </c>
      <c r="F13" s="18">
        <f>SUM(B13-E13)</f>
        <v>9556774</v>
      </c>
      <c r="G13" s="17">
        <f>SUM(D13+E13)</f>
        <v>-44271793.5</v>
      </c>
    </row>
    <row r="14" spans="1:7" s="44" customFormat="1" ht="12.75">
      <c r="A14" s="28" t="s">
        <v>0</v>
      </c>
      <c r="B14" s="48">
        <v>112027127.17</v>
      </c>
      <c r="C14" s="49">
        <v>2371870.05</v>
      </c>
      <c r="D14" s="50">
        <v>-224394720.78</v>
      </c>
      <c r="E14" s="26">
        <f>SUM(B14-C14)</f>
        <v>109655257.12</v>
      </c>
      <c r="F14" s="18">
        <f>SUM(B14-E14)</f>
        <v>2371870.049999997</v>
      </c>
      <c r="G14" s="17">
        <f>SUM(D14+E14)</f>
        <v>-114739463.66</v>
      </c>
    </row>
    <row r="15" spans="1:7" s="44" customFormat="1" ht="12.75">
      <c r="A15" s="28" t="s">
        <v>1</v>
      </c>
      <c r="B15" s="48">
        <v>44127193.63</v>
      </c>
      <c r="C15" s="49">
        <v>10993907.78</v>
      </c>
      <c r="D15" s="50">
        <v>-52013485.05</v>
      </c>
      <c r="E15" s="26">
        <f>SUM(B15-C15)</f>
        <v>33133285.85</v>
      </c>
      <c r="F15" s="18">
        <f>SUM(B15-E15)</f>
        <v>10993907.780000001</v>
      </c>
      <c r="G15" s="17">
        <f>SUM(D15+E15)</f>
        <v>-18880199.199999996</v>
      </c>
    </row>
    <row r="16" spans="1:7" s="44" customFormat="1" ht="12.75">
      <c r="A16" s="28" t="s">
        <v>27</v>
      </c>
      <c r="B16" s="48">
        <v>84333135.5</v>
      </c>
      <c r="C16" s="49">
        <v>65434721.15</v>
      </c>
      <c r="D16" s="50">
        <v>-18898414.35</v>
      </c>
      <c r="E16" s="26">
        <f>SUM(-D16)</f>
        <v>18898414.35</v>
      </c>
      <c r="F16" s="18">
        <f>SUM(B16-E16)</f>
        <v>65434721.15</v>
      </c>
      <c r="G16" s="17">
        <f>SUM(D16+E16)</f>
        <v>0</v>
      </c>
    </row>
    <row r="17" spans="1:7" s="44" customFormat="1" ht="13.5" thickBot="1">
      <c r="A17" s="27" t="s">
        <v>28</v>
      </c>
      <c r="B17" s="51">
        <v>1056535.89</v>
      </c>
      <c r="C17" s="52">
        <v>198952.44</v>
      </c>
      <c r="D17" s="53">
        <v>-1018987.85</v>
      </c>
      <c r="E17" s="29">
        <f>SUM(B17-C17)</f>
        <v>857583.45</v>
      </c>
      <c r="F17" s="30">
        <f>SUM(C17)</f>
        <v>198952.44</v>
      </c>
      <c r="G17" s="22">
        <f>SUM(D17+E17)</f>
        <v>-161404.40000000002</v>
      </c>
    </row>
    <row r="18" spans="2:7" s="44" customFormat="1" ht="12.75">
      <c r="B18" s="54"/>
      <c r="C18" s="54"/>
      <c r="D18" s="54"/>
      <c r="E18" s="54"/>
      <c r="F18" s="54"/>
      <c r="G18" s="54"/>
    </row>
    <row r="19" spans="2:7" s="44" customFormat="1" ht="12.75">
      <c r="B19" s="54"/>
      <c r="C19" s="54"/>
      <c r="D19" s="54"/>
      <c r="E19" s="54"/>
      <c r="F19" s="54"/>
      <c r="G19" s="54"/>
    </row>
    <row r="20" s="44" customFormat="1" ht="15.75">
      <c r="A20" s="20" t="s">
        <v>35</v>
      </c>
    </row>
    <row r="21" s="44" customFormat="1" ht="13.5" thickBot="1">
      <c r="G21" s="19" t="s">
        <v>18</v>
      </c>
    </row>
    <row r="22" spans="1:7" s="44" customFormat="1" ht="12.75">
      <c r="A22" s="3"/>
      <c r="B22" s="61" t="s">
        <v>19</v>
      </c>
      <c r="C22" s="62"/>
      <c r="D22" s="4" t="s">
        <v>31</v>
      </c>
      <c r="E22" s="5" t="s">
        <v>34</v>
      </c>
      <c r="F22" s="6"/>
      <c r="G22" s="7"/>
    </row>
    <row r="23" spans="1:7" s="44" customFormat="1" ht="12.75">
      <c r="A23" s="8"/>
      <c r="B23" s="63" t="s">
        <v>20</v>
      </c>
      <c r="C23" s="64"/>
      <c r="D23" s="9" t="s">
        <v>32</v>
      </c>
      <c r="E23" s="10"/>
      <c r="F23" s="59" t="s">
        <v>13</v>
      </c>
      <c r="G23" s="60"/>
    </row>
    <row r="24" spans="1:7" s="44" customFormat="1" ht="12.75">
      <c r="A24" s="8" t="s">
        <v>3</v>
      </c>
      <c r="B24" s="63" t="s">
        <v>7</v>
      </c>
      <c r="C24" s="64"/>
      <c r="D24" s="9" t="s">
        <v>33</v>
      </c>
      <c r="E24" s="10" t="s">
        <v>37</v>
      </c>
      <c r="F24" s="11"/>
      <c r="G24" s="12" t="s">
        <v>5</v>
      </c>
    </row>
    <row r="25" spans="1:7" s="44" customFormat="1" ht="12.75">
      <c r="A25" s="8"/>
      <c r="B25" s="23"/>
      <c r="C25" s="12" t="s">
        <v>21</v>
      </c>
      <c r="D25" s="9" t="s">
        <v>7</v>
      </c>
      <c r="E25" s="10" t="s">
        <v>38</v>
      </c>
      <c r="F25" s="11" t="s">
        <v>4</v>
      </c>
      <c r="G25" s="13" t="s">
        <v>32</v>
      </c>
    </row>
    <row r="26" spans="1:7" s="44" customFormat="1" ht="12.75">
      <c r="A26" s="8"/>
      <c r="B26" s="10" t="s">
        <v>24</v>
      </c>
      <c r="C26" s="13" t="s">
        <v>22</v>
      </c>
      <c r="D26" s="9"/>
      <c r="E26" s="10" t="s">
        <v>12</v>
      </c>
      <c r="F26" s="11" t="s">
        <v>5</v>
      </c>
      <c r="G26" s="13" t="s">
        <v>33</v>
      </c>
    </row>
    <row r="27" spans="1:7" s="44" customFormat="1" ht="13.5" thickBot="1">
      <c r="A27" s="46"/>
      <c r="B27" s="24" t="s">
        <v>6</v>
      </c>
      <c r="C27" s="25" t="s">
        <v>23</v>
      </c>
      <c r="D27" s="14" t="s">
        <v>30</v>
      </c>
      <c r="E27" s="47"/>
      <c r="F27" s="15" t="s">
        <v>6</v>
      </c>
      <c r="G27" s="16" t="s">
        <v>30</v>
      </c>
    </row>
    <row r="28" spans="1:7" s="1" customFormat="1" ht="9.75">
      <c r="A28" s="2"/>
      <c r="B28" s="35">
        <v>1</v>
      </c>
      <c r="C28" s="36">
        <v>2</v>
      </c>
      <c r="D28" s="37">
        <v>3</v>
      </c>
      <c r="E28" s="38">
        <v>4</v>
      </c>
      <c r="F28" s="39" t="s">
        <v>25</v>
      </c>
      <c r="G28" s="40" t="s">
        <v>26</v>
      </c>
    </row>
    <row r="29" spans="1:7" s="44" customFormat="1" ht="12.75">
      <c r="A29" s="28" t="s">
        <v>29</v>
      </c>
      <c r="B29" s="48">
        <v>896375.72</v>
      </c>
      <c r="C29" s="49">
        <v>292859</v>
      </c>
      <c r="D29" s="50">
        <v>0</v>
      </c>
      <c r="E29" s="26">
        <f aca="true" t="shared" si="0" ref="E29:E34">SUM(B29-C29)</f>
        <v>603516.72</v>
      </c>
      <c r="F29" s="18">
        <f aca="true" t="shared" si="1" ref="F29:F34">SUM(B29-E29)</f>
        <v>292859</v>
      </c>
      <c r="G29" s="17">
        <f>SUM(D29+E29)</f>
        <v>603516.72</v>
      </c>
    </row>
    <row r="30" spans="1:7" s="44" customFormat="1" ht="12.75">
      <c r="A30" s="28" t="s">
        <v>42</v>
      </c>
      <c r="B30" s="48">
        <v>504908.28</v>
      </c>
      <c r="C30" s="49">
        <v>14719.22</v>
      </c>
      <c r="D30" s="50">
        <v>0</v>
      </c>
      <c r="E30" s="26">
        <f t="shared" si="0"/>
        <v>490189.06000000006</v>
      </c>
      <c r="F30" s="18">
        <f t="shared" si="1"/>
        <v>14719.219999999972</v>
      </c>
      <c r="G30" s="17">
        <f>SUM(D30+E30)</f>
        <v>490189.06000000006</v>
      </c>
    </row>
    <row r="31" spans="1:7" s="44" customFormat="1" ht="12.75">
      <c r="A31" s="28" t="s">
        <v>43</v>
      </c>
      <c r="B31" s="48">
        <v>763456.72</v>
      </c>
      <c r="C31" s="49">
        <v>511566.72</v>
      </c>
      <c r="D31" s="50">
        <v>44000</v>
      </c>
      <c r="E31" s="26">
        <f t="shared" si="0"/>
        <v>251890</v>
      </c>
      <c r="F31" s="18">
        <f t="shared" si="1"/>
        <v>511566.72</v>
      </c>
      <c r="G31" s="42">
        <v>251890</v>
      </c>
    </row>
    <row r="32" spans="1:7" s="44" customFormat="1" ht="12.75">
      <c r="A32" s="31" t="s">
        <v>39</v>
      </c>
      <c r="B32" s="55">
        <v>517377.32</v>
      </c>
      <c r="C32" s="56">
        <v>17377.32</v>
      </c>
      <c r="D32" s="57">
        <v>0</v>
      </c>
      <c r="E32" s="32">
        <f t="shared" si="0"/>
        <v>500000</v>
      </c>
      <c r="F32" s="33">
        <f t="shared" si="1"/>
        <v>17377.320000000007</v>
      </c>
      <c r="G32" s="34">
        <f>SUM(D32+E32)</f>
        <v>500000</v>
      </c>
    </row>
    <row r="33" spans="1:7" s="44" customFormat="1" ht="12.75">
      <c r="A33" s="31" t="s">
        <v>40</v>
      </c>
      <c r="B33" s="55">
        <v>3073936.96</v>
      </c>
      <c r="C33" s="56">
        <v>1396236.09</v>
      </c>
      <c r="D33" s="57">
        <v>0</v>
      </c>
      <c r="E33" s="32">
        <f t="shared" si="0"/>
        <v>1677700.8699999999</v>
      </c>
      <c r="F33" s="33">
        <f t="shared" si="1"/>
        <v>1396236.09</v>
      </c>
      <c r="G33" s="34">
        <f>SUM(D33+E33)</f>
        <v>1677700.8699999999</v>
      </c>
    </row>
    <row r="34" spans="1:7" s="44" customFormat="1" ht="13.5" thickBot="1">
      <c r="A34" s="27" t="s">
        <v>41</v>
      </c>
      <c r="B34" s="51">
        <v>233024.57</v>
      </c>
      <c r="C34" s="52">
        <v>32464.5</v>
      </c>
      <c r="D34" s="53">
        <v>192165.73</v>
      </c>
      <c r="E34" s="29">
        <f t="shared" si="0"/>
        <v>200560.07</v>
      </c>
      <c r="F34" s="21">
        <f t="shared" si="1"/>
        <v>32464.5</v>
      </c>
      <c r="G34" s="22">
        <f>SUM(D34+E34)</f>
        <v>392725.80000000005</v>
      </c>
    </row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</sheetData>
  <mergeCells count="8">
    <mergeCell ref="B22:C22"/>
    <mergeCell ref="B23:C23"/>
    <mergeCell ref="F23:G23"/>
    <mergeCell ref="B24:C24"/>
    <mergeCell ref="F7:G7"/>
    <mergeCell ref="B6:C6"/>
    <mergeCell ref="B7:C7"/>
    <mergeCell ref="B8:C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schallnerova</cp:lastModifiedBy>
  <cp:lastPrinted>2005-12-01T11:20:18Z</cp:lastPrinted>
  <dcterms:created xsi:type="dcterms:W3CDTF">2005-08-31T15:07:31Z</dcterms:created>
  <dcterms:modified xsi:type="dcterms:W3CDTF">2005-12-01T11:20:51Z</dcterms:modified>
  <cp:category/>
  <cp:version/>
  <cp:contentType/>
  <cp:contentStatus/>
</cp:coreProperties>
</file>