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33-2005-38, př. 1" sheetId="1" r:id="rId1"/>
  </sheets>
  <definedNames>
    <definedName name="_xlnm.Print_Titles" localSheetId="0">'RK-33-2005-38, př. 1'!$5:$8</definedName>
    <definedName name="_xlnm.Print_Area" localSheetId="0">'RK-33-2005-38, př. 1'!$A$1:$G$121</definedName>
  </definedNames>
  <calcPr fullCalcOnLoad="1"/>
</workbook>
</file>

<file path=xl/sharedStrings.xml><?xml version="1.0" encoding="utf-8"?>
<sst xmlns="http://schemas.openxmlformats.org/spreadsheetml/2006/main" count="322" uniqueCount="210">
  <si>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</si>
  <si>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</si>
  <si>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</si>
  <si>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</si>
  <si>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</si>
  <si>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</si>
  <si>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</si>
  <si>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</si>
  <si>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</si>
  <si>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</si>
  <si>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</si>
  <si>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</si>
  <si>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</si>
  <si>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</si>
  <si>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Zvláštní škola</t>
  </si>
  <si>
    <t>Speciální škola</t>
  </si>
  <si>
    <t>Havlíčkův Brod</t>
  </si>
  <si>
    <t xml:space="preserve">Speciální školy  </t>
  </si>
  <si>
    <t>Pelhřimov</t>
  </si>
  <si>
    <t>Zvláštní a Pomocná škola</t>
  </si>
  <si>
    <t xml:space="preserve">Speciální školy </t>
  </si>
  <si>
    <t>Kamenice nad Lipou</t>
  </si>
  <si>
    <t xml:space="preserve">Zvláštní škola </t>
  </si>
  <si>
    <t>Pacov</t>
  </si>
  <si>
    <t xml:space="preserve">Speciální MŠ a ZŠ při nemocnici 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</si>
  <si>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</si>
  <si>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</si>
  <si>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</si>
  <si>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</si>
  <si>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</si>
  <si>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</si>
  <si>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</si>
  <si>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Speciální školy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</si>
  <si>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</si>
  <si>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</si>
  <si>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</si>
  <si>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</si>
  <si>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</si>
  <si>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</si>
  <si>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</si>
  <si>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</si>
  <si>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</si>
  <si>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</si>
  <si>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</si>
  <si>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</si>
  <si>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</si>
  <si>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</si>
  <si>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</si>
  <si>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</si>
  <si>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</si>
  <si>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</si>
  <si>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</si>
  <si>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</si>
  <si>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</si>
  <si>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</si>
  <si>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</si>
  <si>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</si>
  <si>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</si>
  <si>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</si>
  <si>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</si>
  <si>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</si>
  <si>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</si>
  <si>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</si>
  <si>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 xml:space="preserve">Střední odborná škola a SOU </t>
  </si>
  <si>
    <t>SOŠ technická, SOU a Učiliště</t>
  </si>
  <si>
    <t xml:space="preserve">Integrovaná střední škola obchodní 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</si>
  <si>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</si>
  <si>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</si>
  <si>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</si>
  <si>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</si>
  <si>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</si>
  <si>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</si>
  <si>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</si>
  <si>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</si>
  <si>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</si>
  <si>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</si>
  <si>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</si>
  <si>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</si>
  <si>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</si>
  <si>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</si>
  <si>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</si>
  <si>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</si>
  <si>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</si>
  <si>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</si>
  <si>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</si>
  <si>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</si>
  <si>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</si>
  <si>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</si>
  <si>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</si>
  <si>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</si>
  <si>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</si>
  <si>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</si>
  <si>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</si>
  <si>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</si>
  <si>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</si>
  <si>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</si>
  <si>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Slovanského bratrství 710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</si>
  <si>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</si>
  <si>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</si>
  <si>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</si>
  <si>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</si>
  <si>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</si>
  <si>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</si>
  <si>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</si>
  <si>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</si>
  <si>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</si>
  <si>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</si>
  <si>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</si>
  <si>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Riegrova 1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</si>
  <si>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</si>
  <si>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</si>
  <si>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</si>
  <si>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</si>
  <si>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</si>
  <si>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</si>
  <si>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</si>
  <si>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</si>
  <si>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</si>
  <si>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</si>
  <si>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</si>
  <si>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</si>
  <si>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</si>
  <si>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</si>
  <si>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</si>
  <si>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</si>
  <si>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</si>
  <si>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</si>
  <si>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</si>
  <si>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</si>
  <si>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</si>
  <si>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</si>
  <si>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</si>
  <si>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</si>
  <si>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</si>
  <si>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</si>
  <si>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</si>
  <si>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</si>
  <si>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</si>
  <si>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</si>
  <si>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</si>
  <si>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</si>
  <si>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</si>
  <si>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</si>
  <si>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</si>
  <si>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</si>
  <si>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</si>
  <si>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Havlíčkova 109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</si>
  <si>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</si>
  <si>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</si>
  <si>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</si>
  <si>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</si>
  <si>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</si>
  <si>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</si>
  <si>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</si>
  <si>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</si>
  <si>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</si>
  <si>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</si>
  <si>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</si>
  <si>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</si>
  <si>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</si>
  <si>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</si>
  <si>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</si>
  <si>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</si>
  <si>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</si>
  <si>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</si>
  <si>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</si>
  <si>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</si>
  <si>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</si>
  <si>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</si>
  <si>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</si>
  <si>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</si>
  <si>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</si>
  <si>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</si>
  <si>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</si>
  <si>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</si>
  <si>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Na Skalce 623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</si>
  <si>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</si>
  <si>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</si>
  <si>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</si>
  <si>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</si>
  <si>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</si>
  <si>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</si>
  <si>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</si>
  <si>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</si>
  <si>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</si>
  <si>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</si>
  <si>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</si>
  <si>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</si>
  <si>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</si>
  <si>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</si>
  <si>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</si>
  <si>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</si>
  <si>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</si>
  <si>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</si>
  <si>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Střední průmyslová škola a SOU technické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</si>
  <si>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</si>
  <si>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</si>
  <si>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</si>
  <si>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Speciální školy při zdravotnických zařízeních</t>
  </si>
  <si>
    <t>Dvořákova 4</t>
  </si>
  <si>
    <t>třída Legionářů 3</t>
  </si>
  <si>
    <t>třída Legionářů 6</t>
  </si>
  <si>
    <t>počet stran: 3</t>
  </si>
  <si>
    <t>Škola, školské zařízení</t>
  </si>
  <si>
    <t>v tis. Kč</t>
  </si>
  <si>
    <t>Upravený rozpočet k 20. červnu 2005</t>
  </si>
  <si>
    <t>Úprava rozpočtu k 30. září 2005</t>
  </si>
  <si>
    <t>Upravený rozpočet k 30. září 2005</t>
  </si>
  <si>
    <t>Úprava rozpočtu k 30. září 2005 - přímé výdaje na vzdělávání</t>
  </si>
  <si>
    <t>RK-33-2005-38,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</si>
</sst>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80" zoomScaleNormal="80" workbookViewId="0" topLeftCell="B1">
      <selection activeCell="B4" sqref="B4:G4"/>
    </sheetView>
  </sheetViews>
  <sheetFormatPr defaultColWidth="9.00390625" defaultRowHeight="12.75"/>
  <cols>
    <col min="1" max="1" width="7.00390625" style="1" hidden="1" customWidth="1"/>
    <col min="2" max="2" width="42.75390625" style="7" bestFit="1" customWidth="1"/>
    <col min="3" max="4" width="21.625" style="19" bestFit="1" customWidth="1"/>
    <col min="5" max="5" width="13.875" style="1" customWidth="1"/>
    <col min="6" max="6" width="12.75390625" style="1" customWidth="1"/>
    <col min="7" max="7" width="13.875" style="1" customWidth="1"/>
    <col min="8" max="16384" width="9.125" style="1" customWidth="1"/>
  </cols>
  <sheetData>
    <row r="1" ht="15">
      <c r="G1" s="6" t="s">
        <v>209</v>
      </c>
    </row>
    <row r="2" ht="15">
      <c r="G2" s="6" t="s">
        <v>202</v>
      </c>
    </row>
    <row r="3" spans="2:7" ht="15.75">
      <c r="B3" s="59" t="s">
        <v>208</v>
      </c>
      <c r="C3" s="59"/>
      <c r="D3" s="59"/>
      <c r="E3" s="59"/>
      <c r="F3" s="59"/>
      <c r="G3" s="59"/>
    </row>
    <row r="4" spans="2:7" ht="15.75">
      <c r="B4" s="59" t="s">
        <v>13</v>
      </c>
      <c r="C4" s="59"/>
      <c r="D4" s="59"/>
      <c r="E4" s="59"/>
      <c r="F4" s="59"/>
      <c r="G4" s="59"/>
    </row>
    <row r="5" spans="6:7" ht="13.5" customHeight="1" thickBot="1">
      <c r="F5" s="2"/>
      <c r="G5" s="5" t="s">
        <v>204</v>
      </c>
    </row>
    <row r="6" spans="2:7" ht="12.75" customHeight="1">
      <c r="B6" s="47" t="s">
        <v>203</v>
      </c>
      <c r="C6" s="48"/>
      <c r="D6" s="49"/>
      <c r="E6" s="44" t="s">
        <v>205</v>
      </c>
      <c r="F6" s="44" t="s">
        <v>206</v>
      </c>
      <c r="G6" s="44" t="s">
        <v>207</v>
      </c>
    </row>
    <row r="7" spans="2:7" ht="12.75" customHeight="1">
      <c r="B7" s="50"/>
      <c r="C7" s="51"/>
      <c r="D7" s="52"/>
      <c r="E7" s="45"/>
      <c r="F7" s="45"/>
      <c r="G7" s="45"/>
    </row>
    <row r="8" spans="2:7" ht="42.75" customHeight="1" thickBot="1">
      <c r="B8" s="53"/>
      <c r="C8" s="54"/>
      <c r="D8" s="55"/>
      <c r="E8" s="46"/>
      <c r="F8" s="46"/>
      <c r="G8" s="46"/>
    </row>
    <row r="9" spans="2:7" ht="16.5" customHeight="1" thickBot="1">
      <c r="B9" s="41" t="s">
        <v>0</v>
      </c>
      <c r="C9" s="42"/>
      <c r="D9" s="43"/>
      <c r="E9" s="30">
        <f>SUM(E10:E25)</f>
        <v>68063</v>
      </c>
      <c r="F9" s="30">
        <f>SUM(F10:F25)</f>
        <v>654.16</v>
      </c>
      <c r="G9" s="30">
        <f>SUM(G10:G25)</f>
        <v>68717.16</v>
      </c>
    </row>
    <row r="10" spans="1:7" ht="16.5" customHeight="1">
      <c r="A10" s="1">
        <v>311032</v>
      </c>
      <c r="B10" s="8" t="s">
        <v>14</v>
      </c>
      <c r="C10" s="20" t="s">
        <v>93</v>
      </c>
      <c r="D10" s="20" t="s">
        <v>37</v>
      </c>
      <c r="E10" s="31">
        <v>3158</v>
      </c>
      <c r="F10" s="31">
        <v>30.96</v>
      </c>
      <c r="G10" s="31">
        <f>SUM(E10:F10)</f>
        <v>3188.96</v>
      </c>
    </row>
    <row r="11" spans="1:7" ht="16.5" customHeight="1">
      <c r="A11" s="1">
        <v>311030</v>
      </c>
      <c r="B11" s="9" t="s">
        <v>15</v>
      </c>
      <c r="C11" s="21" t="s">
        <v>95</v>
      </c>
      <c r="D11" s="21" t="s">
        <v>16</v>
      </c>
      <c r="E11" s="32">
        <v>6826</v>
      </c>
      <c r="F11" s="32">
        <v>126.96</v>
      </c>
      <c r="G11" s="32">
        <f aca="true" t="shared" si="0" ref="G11:G25">SUM(E11:F11)</f>
        <v>6952.96</v>
      </c>
    </row>
    <row r="12" spans="1:7" ht="16.5" customHeight="1">
      <c r="A12" s="1">
        <v>311029</v>
      </c>
      <c r="B12" s="9" t="s">
        <v>198</v>
      </c>
      <c r="C12" s="21" t="s">
        <v>94</v>
      </c>
      <c r="D12" s="21" t="s">
        <v>16</v>
      </c>
      <c r="E12" s="32">
        <v>3668</v>
      </c>
      <c r="F12" s="32">
        <v>2</v>
      </c>
      <c r="G12" s="32">
        <f t="shared" si="0"/>
        <v>3670</v>
      </c>
    </row>
    <row r="13" spans="1:7" ht="16.5" customHeight="1">
      <c r="A13" s="1">
        <v>311087</v>
      </c>
      <c r="B13" s="9" t="s">
        <v>17</v>
      </c>
      <c r="C13" s="21" t="s">
        <v>97</v>
      </c>
      <c r="D13" s="21" t="s">
        <v>18</v>
      </c>
      <c r="E13" s="32">
        <v>6257</v>
      </c>
      <c r="F13" s="32">
        <v>56.96</v>
      </c>
      <c r="G13" s="32">
        <f t="shared" si="0"/>
        <v>6313.96</v>
      </c>
    </row>
    <row r="14" spans="1:7" ht="16.5" customHeight="1">
      <c r="A14" s="1">
        <v>311088</v>
      </c>
      <c r="B14" s="9" t="s">
        <v>19</v>
      </c>
      <c r="C14" s="21" t="s">
        <v>98</v>
      </c>
      <c r="D14" s="21" t="s">
        <v>51</v>
      </c>
      <c r="E14" s="32">
        <v>2803</v>
      </c>
      <c r="F14" s="32">
        <v>-4.52</v>
      </c>
      <c r="G14" s="32">
        <f t="shared" si="0"/>
        <v>2798.48</v>
      </c>
    </row>
    <row r="15" spans="1:7" ht="16.5" customHeight="1">
      <c r="A15" s="1">
        <v>311086</v>
      </c>
      <c r="B15" s="10" t="s">
        <v>20</v>
      </c>
      <c r="C15" s="22" t="s">
        <v>99</v>
      </c>
      <c r="D15" s="22" t="s">
        <v>21</v>
      </c>
      <c r="E15" s="32">
        <v>2941</v>
      </c>
      <c r="F15" s="32">
        <v>33.48</v>
      </c>
      <c r="G15" s="32">
        <f t="shared" si="0"/>
        <v>2974.48</v>
      </c>
    </row>
    <row r="16" spans="1:7" ht="16.5" customHeight="1">
      <c r="A16" s="1">
        <v>311085</v>
      </c>
      <c r="B16" s="10" t="s">
        <v>22</v>
      </c>
      <c r="C16" s="22" t="s">
        <v>100</v>
      </c>
      <c r="D16" s="22" t="s">
        <v>23</v>
      </c>
      <c r="E16" s="32">
        <v>2083</v>
      </c>
      <c r="F16" s="32">
        <v>0</v>
      </c>
      <c r="G16" s="32">
        <f t="shared" si="0"/>
        <v>2083</v>
      </c>
    </row>
    <row r="17" spans="1:7" ht="16.5" customHeight="1">
      <c r="A17" s="1">
        <v>311083</v>
      </c>
      <c r="B17" s="9" t="s">
        <v>24</v>
      </c>
      <c r="C17" s="21" t="s">
        <v>96</v>
      </c>
      <c r="D17" s="21" t="s">
        <v>18</v>
      </c>
      <c r="E17" s="32">
        <v>1848</v>
      </c>
      <c r="F17" s="32">
        <v>1</v>
      </c>
      <c r="G17" s="32">
        <f t="shared" si="0"/>
        <v>1849</v>
      </c>
    </row>
    <row r="18" spans="1:7" ht="16.5" customHeight="1">
      <c r="A18" s="1">
        <v>311082</v>
      </c>
      <c r="B18" s="9" t="s">
        <v>20</v>
      </c>
      <c r="C18" s="21" t="s">
        <v>101</v>
      </c>
      <c r="D18" s="21" t="s">
        <v>25</v>
      </c>
      <c r="E18" s="32">
        <v>4312</v>
      </c>
      <c r="F18" s="32">
        <v>84.48</v>
      </c>
      <c r="G18" s="32">
        <f t="shared" si="0"/>
        <v>4396.48</v>
      </c>
    </row>
    <row r="19" spans="1:7" ht="16.5" customHeight="1">
      <c r="A19" s="1">
        <v>311059</v>
      </c>
      <c r="B19" s="9" t="s">
        <v>20</v>
      </c>
      <c r="C19" s="21" t="s">
        <v>102</v>
      </c>
      <c r="D19" s="21" t="s">
        <v>26</v>
      </c>
      <c r="E19" s="32">
        <v>7427</v>
      </c>
      <c r="F19" s="32">
        <v>34.96</v>
      </c>
      <c r="G19" s="32">
        <f t="shared" si="0"/>
        <v>7461.96</v>
      </c>
    </row>
    <row r="20" spans="1:7" ht="16.5" customHeight="1">
      <c r="A20" s="1">
        <v>311058</v>
      </c>
      <c r="B20" s="9" t="s">
        <v>20</v>
      </c>
      <c r="C20" s="21" t="s">
        <v>103</v>
      </c>
      <c r="D20" s="21" t="s">
        <v>27</v>
      </c>
      <c r="E20" s="32">
        <v>9916</v>
      </c>
      <c r="F20" s="32">
        <v>67.96</v>
      </c>
      <c r="G20" s="32">
        <f t="shared" si="0"/>
        <v>9983.96</v>
      </c>
    </row>
    <row r="21" spans="1:7" ht="16.5" customHeight="1">
      <c r="A21" s="1">
        <v>311116</v>
      </c>
      <c r="B21" s="9" t="s">
        <v>20</v>
      </c>
      <c r="C21" s="21" t="s">
        <v>104</v>
      </c>
      <c r="D21" s="21" t="s">
        <v>28</v>
      </c>
      <c r="E21" s="32">
        <v>4988</v>
      </c>
      <c r="F21" s="32">
        <v>63.48</v>
      </c>
      <c r="G21" s="32">
        <f t="shared" si="0"/>
        <v>5051.48</v>
      </c>
    </row>
    <row r="22" spans="1:7" ht="16.5" customHeight="1">
      <c r="A22" s="1">
        <v>311114</v>
      </c>
      <c r="B22" s="10" t="s">
        <v>20</v>
      </c>
      <c r="C22" s="22" t="s">
        <v>105</v>
      </c>
      <c r="D22" s="22" t="s">
        <v>29</v>
      </c>
      <c r="E22" s="32">
        <v>3928</v>
      </c>
      <c r="F22" s="32">
        <v>45.48</v>
      </c>
      <c r="G22" s="32">
        <f t="shared" si="0"/>
        <v>3973.48</v>
      </c>
    </row>
    <row r="23" spans="1:7" ht="16.5" customHeight="1">
      <c r="A23" s="1">
        <v>311111</v>
      </c>
      <c r="B23" s="9" t="s">
        <v>197</v>
      </c>
      <c r="C23" s="21" t="s">
        <v>106</v>
      </c>
      <c r="D23" s="21" t="s">
        <v>30</v>
      </c>
      <c r="E23" s="32">
        <v>2134</v>
      </c>
      <c r="F23" s="32">
        <v>73</v>
      </c>
      <c r="G23" s="32">
        <f t="shared" si="0"/>
        <v>2207</v>
      </c>
    </row>
    <row r="24" spans="1:7" ht="16.5" customHeight="1">
      <c r="A24" s="1">
        <v>311113</v>
      </c>
      <c r="B24" s="9" t="s">
        <v>32</v>
      </c>
      <c r="C24" s="21" t="s">
        <v>160</v>
      </c>
      <c r="D24" s="21" t="s">
        <v>31</v>
      </c>
      <c r="E24" s="32">
        <v>2225</v>
      </c>
      <c r="F24" s="32">
        <v>0</v>
      </c>
      <c r="G24" s="32">
        <f t="shared" si="0"/>
        <v>2225</v>
      </c>
    </row>
    <row r="25" spans="1:7" ht="16.5" customHeight="1" thickBot="1">
      <c r="A25" s="1">
        <v>311112</v>
      </c>
      <c r="B25" s="10" t="s">
        <v>32</v>
      </c>
      <c r="C25" s="22" t="s">
        <v>107</v>
      </c>
      <c r="D25" s="22" t="s">
        <v>46</v>
      </c>
      <c r="E25" s="33">
        <v>3549</v>
      </c>
      <c r="F25" s="33">
        <v>37.96</v>
      </c>
      <c r="G25" s="33">
        <f t="shared" si="0"/>
        <v>3586.96</v>
      </c>
    </row>
    <row r="26" spans="2:7" ht="16.5" customHeight="1" thickBot="1">
      <c r="B26" s="41" t="s">
        <v>2</v>
      </c>
      <c r="C26" s="42"/>
      <c r="D26" s="43"/>
      <c r="E26" s="30">
        <f>SUM(E27:E28)</f>
        <v>14325</v>
      </c>
      <c r="F26" s="30">
        <f>SUM(F27:F28)</f>
        <v>42.44</v>
      </c>
      <c r="G26" s="30">
        <f>SUM(G27:G28)</f>
        <v>14367.439999999999</v>
      </c>
    </row>
    <row r="27" spans="1:7" ht="16.5" customHeight="1">
      <c r="A27" s="1">
        <v>311031</v>
      </c>
      <c r="B27" s="11" t="s">
        <v>20</v>
      </c>
      <c r="C27" s="23" t="s">
        <v>108</v>
      </c>
      <c r="D27" s="23" t="s">
        <v>33</v>
      </c>
      <c r="E27" s="31">
        <v>6806</v>
      </c>
      <c r="F27" s="31">
        <v>5.48</v>
      </c>
      <c r="G27" s="31">
        <f>SUM(E27:F27)</f>
        <v>6811.48</v>
      </c>
    </row>
    <row r="28" spans="1:7" ht="16.5" customHeight="1" thickBot="1">
      <c r="A28" s="1">
        <v>311060</v>
      </c>
      <c r="B28" s="12" t="s">
        <v>32</v>
      </c>
      <c r="C28" s="24" t="s">
        <v>109</v>
      </c>
      <c r="D28" s="29" t="s">
        <v>27</v>
      </c>
      <c r="E28" s="34">
        <v>7519</v>
      </c>
      <c r="F28" s="34">
        <v>36.96</v>
      </c>
      <c r="G28" s="34">
        <f>SUM(E28:F28)</f>
        <v>7555.96</v>
      </c>
    </row>
    <row r="29" spans="2:7" ht="16.5" customHeight="1" thickBot="1">
      <c r="B29" s="60" t="s">
        <v>3</v>
      </c>
      <c r="C29" s="61"/>
      <c r="D29" s="62"/>
      <c r="E29" s="35">
        <f>SUM(E30:E43)</f>
        <v>223636</v>
      </c>
      <c r="F29" s="35">
        <f>SUM(F30:F43)</f>
        <v>-25</v>
      </c>
      <c r="G29" s="35">
        <f>SUM(G30:G43)</f>
        <v>223611</v>
      </c>
    </row>
    <row r="30" spans="1:7" ht="16.5" customHeight="1">
      <c r="A30" s="1">
        <v>312035</v>
      </c>
      <c r="B30" s="11" t="s">
        <v>34</v>
      </c>
      <c r="C30" s="23" t="s">
        <v>110</v>
      </c>
      <c r="D30" s="23" t="s">
        <v>16</v>
      </c>
      <c r="E30" s="31">
        <v>17618</v>
      </c>
      <c r="F30" s="31">
        <v>-158</v>
      </c>
      <c r="G30" s="31">
        <f aca="true" t="shared" si="1" ref="G30:G43">SUM(E30:F30)</f>
        <v>17460</v>
      </c>
    </row>
    <row r="31" spans="1:7" ht="16.5" customHeight="1">
      <c r="A31" s="1">
        <v>312033</v>
      </c>
      <c r="B31" s="9" t="s">
        <v>35</v>
      </c>
      <c r="C31" s="21" t="s">
        <v>111</v>
      </c>
      <c r="D31" s="21" t="s">
        <v>33</v>
      </c>
      <c r="E31" s="32">
        <v>11206</v>
      </c>
      <c r="F31" s="32">
        <v>0</v>
      </c>
      <c r="G31" s="32">
        <f t="shared" si="1"/>
        <v>11206</v>
      </c>
    </row>
    <row r="32" spans="1:7" ht="16.5" customHeight="1">
      <c r="A32" s="1">
        <v>312034</v>
      </c>
      <c r="B32" s="9" t="s">
        <v>36</v>
      </c>
      <c r="C32" s="21" t="s">
        <v>112</v>
      </c>
      <c r="D32" s="21" t="s">
        <v>37</v>
      </c>
      <c r="E32" s="32">
        <v>24093</v>
      </c>
      <c r="F32" s="32">
        <v>133</v>
      </c>
      <c r="G32" s="32">
        <f t="shared" si="1"/>
        <v>24226</v>
      </c>
    </row>
    <row r="33" spans="1:7" ht="16.5" customHeight="1">
      <c r="A33" s="1">
        <v>312003</v>
      </c>
      <c r="B33" s="9" t="s">
        <v>38</v>
      </c>
      <c r="C33" s="21" t="s">
        <v>119</v>
      </c>
      <c r="D33" s="21" t="s">
        <v>39</v>
      </c>
      <c r="E33" s="32">
        <v>26797</v>
      </c>
      <c r="F33" s="32">
        <v>0</v>
      </c>
      <c r="G33" s="32">
        <f t="shared" si="1"/>
        <v>26797</v>
      </c>
    </row>
    <row r="34" spans="1:7" ht="16.5" customHeight="1">
      <c r="A34" s="1">
        <v>312004</v>
      </c>
      <c r="B34" s="9" t="s">
        <v>40</v>
      </c>
      <c r="C34" s="21" t="s">
        <v>113</v>
      </c>
      <c r="D34" s="21" t="s">
        <v>41</v>
      </c>
      <c r="E34" s="32">
        <v>21964</v>
      </c>
      <c r="F34" s="32">
        <v>0</v>
      </c>
      <c r="G34" s="32">
        <f t="shared" si="1"/>
        <v>21964</v>
      </c>
    </row>
    <row r="35" spans="1:7" ht="16.5" customHeight="1">
      <c r="A35" s="1">
        <v>312089</v>
      </c>
      <c r="B35" s="9" t="s">
        <v>42</v>
      </c>
      <c r="C35" s="21" t="s">
        <v>114</v>
      </c>
      <c r="D35" s="21" t="s">
        <v>51</v>
      </c>
      <c r="E35" s="32">
        <v>12170</v>
      </c>
      <c r="F35" s="32">
        <v>0</v>
      </c>
      <c r="G35" s="32">
        <f t="shared" si="1"/>
        <v>12170</v>
      </c>
    </row>
    <row r="36" spans="1:7" ht="16.5" customHeight="1">
      <c r="A36" s="1">
        <v>312090</v>
      </c>
      <c r="B36" s="9" t="s">
        <v>38</v>
      </c>
      <c r="C36" s="21" t="s">
        <v>115</v>
      </c>
      <c r="D36" s="21" t="s">
        <v>23</v>
      </c>
      <c r="E36" s="32">
        <v>5178</v>
      </c>
      <c r="F36" s="32">
        <v>0</v>
      </c>
      <c r="G36" s="32">
        <f t="shared" si="1"/>
        <v>5178</v>
      </c>
    </row>
    <row r="37" spans="1:7" ht="16.5" customHeight="1">
      <c r="A37" s="1">
        <v>312091</v>
      </c>
      <c r="B37" s="9" t="s">
        <v>35</v>
      </c>
      <c r="C37" s="21" t="s">
        <v>116</v>
      </c>
      <c r="D37" s="21" t="s">
        <v>18</v>
      </c>
      <c r="E37" s="32">
        <v>15601</v>
      </c>
      <c r="F37" s="32">
        <v>0</v>
      </c>
      <c r="G37" s="32">
        <f t="shared" si="1"/>
        <v>15601</v>
      </c>
    </row>
    <row r="38" spans="1:7" ht="16.5" customHeight="1">
      <c r="A38" s="1">
        <v>312061</v>
      </c>
      <c r="B38" s="9" t="s">
        <v>43</v>
      </c>
      <c r="C38" s="21" t="s">
        <v>117</v>
      </c>
      <c r="D38" s="21" t="s">
        <v>26</v>
      </c>
      <c r="E38" s="32">
        <v>18404</v>
      </c>
      <c r="F38" s="32">
        <v>0</v>
      </c>
      <c r="G38" s="32">
        <f t="shared" si="1"/>
        <v>18404</v>
      </c>
    </row>
    <row r="39" spans="1:7" ht="16.5" customHeight="1">
      <c r="A39" s="1">
        <v>312062</v>
      </c>
      <c r="B39" s="9" t="s">
        <v>38</v>
      </c>
      <c r="C39" s="21" t="s">
        <v>118</v>
      </c>
      <c r="D39" s="21" t="s">
        <v>44</v>
      </c>
      <c r="E39" s="32">
        <v>17621</v>
      </c>
      <c r="F39" s="32">
        <v>0</v>
      </c>
      <c r="G39" s="32">
        <f t="shared" si="1"/>
        <v>17621</v>
      </c>
    </row>
    <row r="40" spans="1:7" ht="16.5" customHeight="1">
      <c r="A40" s="1">
        <v>312120</v>
      </c>
      <c r="B40" s="9" t="s">
        <v>38</v>
      </c>
      <c r="C40" s="21" t="s">
        <v>120</v>
      </c>
      <c r="D40" s="21" t="s">
        <v>29</v>
      </c>
      <c r="E40" s="32">
        <v>11878</v>
      </c>
      <c r="F40" s="32">
        <v>0</v>
      </c>
      <c r="G40" s="32">
        <f t="shared" si="1"/>
        <v>11878</v>
      </c>
    </row>
    <row r="41" spans="1:7" ht="16.5" customHeight="1">
      <c r="A41" s="1">
        <v>312117</v>
      </c>
      <c r="B41" s="9" t="s">
        <v>45</v>
      </c>
      <c r="C41" s="21" t="s">
        <v>121</v>
      </c>
      <c r="D41" s="21" t="s">
        <v>46</v>
      </c>
      <c r="E41" s="32">
        <v>13536</v>
      </c>
      <c r="F41" s="32">
        <v>0</v>
      </c>
      <c r="G41" s="32">
        <f t="shared" si="1"/>
        <v>13536</v>
      </c>
    </row>
    <row r="42" spans="1:7" ht="16.5" customHeight="1">
      <c r="A42" s="1">
        <v>312118</v>
      </c>
      <c r="B42" s="9" t="s">
        <v>38</v>
      </c>
      <c r="C42" s="21" t="s">
        <v>122</v>
      </c>
      <c r="D42" s="21" t="s">
        <v>28</v>
      </c>
      <c r="E42" s="32">
        <v>12106</v>
      </c>
      <c r="F42" s="32">
        <v>0</v>
      </c>
      <c r="G42" s="32">
        <f t="shared" si="1"/>
        <v>12106</v>
      </c>
    </row>
    <row r="43" spans="1:7" ht="16.5" customHeight="1" thickBot="1">
      <c r="A43" s="1">
        <v>312119</v>
      </c>
      <c r="B43" s="12" t="s">
        <v>38</v>
      </c>
      <c r="C43" s="24" t="s">
        <v>123</v>
      </c>
      <c r="D43" s="24" t="s">
        <v>30</v>
      </c>
      <c r="E43" s="34">
        <v>15464</v>
      </c>
      <c r="F43" s="34">
        <v>0</v>
      </c>
      <c r="G43" s="34">
        <f t="shared" si="1"/>
        <v>15464</v>
      </c>
    </row>
    <row r="44" spans="2:7" ht="16.5" customHeight="1" thickBot="1">
      <c r="B44" s="41" t="s">
        <v>4</v>
      </c>
      <c r="C44" s="42"/>
      <c r="D44" s="43"/>
      <c r="E44" s="30">
        <f>SUM(E45:E61)</f>
        <v>385735</v>
      </c>
      <c r="F44" s="30">
        <f>SUM(F45:F61)</f>
        <v>913</v>
      </c>
      <c r="G44" s="30">
        <f>SUM(G45:G61)</f>
        <v>386648</v>
      </c>
    </row>
    <row r="45" spans="1:7" ht="16.5" customHeight="1">
      <c r="A45" s="1">
        <v>315047</v>
      </c>
      <c r="B45" s="13" t="s">
        <v>192</v>
      </c>
      <c r="C45" s="23" t="s">
        <v>124</v>
      </c>
      <c r="D45" s="23" t="s">
        <v>33</v>
      </c>
      <c r="E45" s="31">
        <v>14872</v>
      </c>
      <c r="F45" s="31">
        <v>0</v>
      </c>
      <c r="G45" s="31">
        <f aca="true" t="shared" si="2" ref="G45:G61">SUM(E45:F45)</f>
        <v>14872</v>
      </c>
    </row>
    <row r="46" spans="1:7" ht="16.5" customHeight="1">
      <c r="A46" s="1">
        <v>312040</v>
      </c>
      <c r="B46" s="4" t="s">
        <v>47</v>
      </c>
      <c r="C46" s="18" t="s">
        <v>125</v>
      </c>
      <c r="D46" s="18" t="s">
        <v>16</v>
      </c>
      <c r="E46" s="32">
        <v>11115</v>
      </c>
      <c r="F46" s="32">
        <v>0</v>
      </c>
      <c r="G46" s="32">
        <f t="shared" si="2"/>
        <v>11115</v>
      </c>
    </row>
    <row r="47" spans="1:7" ht="16.5" customHeight="1">
      <c r="A47" s="1">
        <v>312042</v>
      </c>
      <c r="B47" s="4" t="s">
        <v>55</v>
      </c>
      <c r="C47" s="18" t="s">
        <v>126</v>
      </c>
      <c r="D47" s="18" t="s">
        <v>16</v>
      </c>
      <c r="E47" s="32">
        <v>15742</v>
      </c>
      <c r="F47" s="32">
        <v>31</v>
      </c>
      <c r="G47" s="32">
        <f t="shared" si="2"/>
        <v>15773</v>
      </c>
    </row>
    <row r="48" spans="1:7" ht="16.5" customHeight="1">
      <c r="A48" s="1">
        <v>312005</v>
      </c>
      <c r="B48" s="4" t="s">
        <v>193</v>
      </c>
      <c r="C48" s="18" t="s">
        <v>127</v>
      </c>
      <c r="D48" s="18" t="s">
        <v>39</v>
      </c>
      <c r="E48" s="32">
        <v>12527</v>
      </c>
      <c r="F48" s="32">
        <v>0</v>
      </c>
      <c r="G48" s="32">
        <f t="shared" si="2"/>
        <v>12527</v>
      </c>
    </row>
    <row r="49" spans="1:7" ht="16.5" customHeight="1">
      <c r="A49" s="1">
        <v>312006</v>
      </c>
      <c r="B49" s="4" t="s">
        <v>48</v>
      </c>
      <c r="C49" s="18" t="s">
        <v>200</v>
      </c>
      <c r="D49" s="18" t="s">
        <v>39</v>
      </c>
      <c r="E49" s="32">
        <v>19974</v>
      </c>
      <c r="F49" s="32">
        <v>0</v>
      </c>
      <c r="G49" s="32">
        <f t="shared" si="2"/>
        <v>19974</v>
      </c>
    </row>
    <row r="50" spans="1:7" ht="16.5" customHeight="1">
      <c r="A50" s="1">
        <v>312007</v>
      </c>
      <c r="B50" s="4" t="s">
        <v>49</v>
      </c>
      <c r="C50" s="18" t="s">
        <v>128</v>
      </c>
      <c r="D50" s="18" t="s">
        <v>39</v>
      </c>
      <c r="E50" s="32">
        <v>16468</v>
      </c>
      <c r="F50" s="32">
        <v>0</v>
      </c>
      <c r="G50" s="32">
        <f t="shared" si="2"/>
        <v>16468</v>
      </c>
    </row>
    <row r="51" spans="1:7" ht="16.5" customHeight="1">
      <c r="A51" s="1">
        <v>312010</v>
      </c>
      <c r="B51" s="4" t="s">
        <v>196</v>
      </c>
      <c r="C51" s="18" t="s">
        <v>129</v>
      </c>
      <c r="D51" s="18" t="s">
        <v>39</v>
      </c>
      <c r="E51" s="32">
        <v>16192</v>
      </c>
      <c r="F51" s="32">
        <f>106+2</f>
        <v>108</v>
      </c>
      <c r="G51" s="32">
        <f t="shared" si="2"/>
        <v>16300</v>
      </c>
    </row>
    <row r="52" spans="1:7" ht="16.5" customHeight="1">
      <c r="A52" s="1">
        <v>312092</v>
      </c>
      <c r="B52" s="4" t="s">
        <v>50</v>
      </c>
      <c r="C52" s="18" t="s">
        <v>130</v>
      </c>
      <c r="D52" s="18" t="s">
        <v>18</v>
      </c>
      <c r="E52" s="32">
        <v>11432</v>
      </c>
      <c r="F52" s="32">
        <v>0</v>
      </c>
      <c r="G52" s="32">
        <f t="shared" si="2"/>
        <v>11432</v>
      </c>
    </row>
    <row r="53" spans="1:7" ht="16.5" customHeight="1">
      <c r="A53" s="1">
        <v>312098</v>
      </c>
      <c r="B53" s="4" t="s">
        <v>191</v>
      </c>
      <c r="C53" s="18" t="s">
        <v>131</v>
      </c>
      <c r="D53" s="18" t="s">
        <v>51</v>
      </c>
      <c r="E53" s="32">
        <v>59950</v>
      </c>
      <c r="F53" s="32">
        <v>451</v>
      </c>
      <c r="G53" s="32">
        <f t="shared" si="2"/>
        <v>60401</v>
      </c>
    </row>
    <row r="54" spans="1:7" ht="16.5" customHeight="1">
      <c r="A54" s="1">
        <v>312063</v>
      </c>
      <c r="B54" s="4" t="s">
        <v>52</v>
      </c>
      <c r="C54" s="18" t="s">
        <v>132</v>
      </c>
      <c r="D54" s="18" t="s">
        <v>27</v>
      </c>
      <c r="E54" s="32">
        <v>13728</v>
      </c>
      <c r="F54" s="32">
        <v>64</v>
      </c>
      <c r="G54" s="32">
        <f t="shared" si="2"/>
        <v>13792</v>
      </c>
    </row>
    <row r="55" spans="1:7" ht="16.5" customHeight="1">
      <c r="A55" s="1">
        <v>312067</v>
      </c>
      <c r="B55" s="4" t="s">
        <v>53</v>
      </c>
      <c r="C55" s="18" t="s">
        <v>133</v>
      </c>
      <c r="D55" s="18" t="s">
        <v>27</v>
      </c>
      <c r="E55" s="32">
        <v>25724</v>
      </c>
      <c r="F55" s="32">
        <v>180</v>
      </c>
      <c r="G55" s="32">
        <f t="shared" si="2"/>
        <v>25904</v>
      </c>
    </row>
    <row r="56" spans="1:7" ht="16.5" customHeight="1">
      <c r="A56" s="1">
        <v>312068</v>
      </c>
      <c r="B56" s="4" t="s">
        <v>194</v>
      </c>
      <c r="C56" s="18" t="s">
        <v>134</v>
      </c>
      <c r="D56" s="18" t="s">
        <v>27</v>
      </c>
      <c r="E56" s="32">
        <v>44028</v>
      </c>
      <c r="F56" s="32">
        <v>0</v>
      </c>
      <c r="G56" s="32">
        <f t="shared" si="2"/>
        <v>44028</v>
      </c>
    </row>
    <row r="57" spans="1:7" ht="16.5" customHeight="1">
      <c r="A57" s="1">
        <v>312069</v>
      </c>
      <c r="B57" s="18" t="s">
        <v>195</v>
      </c>
      <c r="C57" s="18" t="s">
        <v>135</v>
      </c>
      <c r="D57" s="18" t="s">
        <v>27</v>
      </c>
      <c r="E57" s="32">
        <v>24408</v>
      </c>
      <c r="F57" s="32">
        <v>0</v>
      </c>
      <c r="G57" s="32">
        <f t="shared" si="2"/>
        <v>24408</v>
      </c>
    </row>
    <row r="58" spans="1:7" ht="16.5" customHeight="1">
      <c r="A58" s="1">
        <v>312121</v>
      </c>
      <c r="B58" s="4" t="s">
        <v>190</v>
      </c>
      <c r="C58" s="18" t="s">
        <v>136</v>
      </c>
      <c r="D58" s="18" t="s">
        <v>28</v>
      </c>
      <c r="E58" s="32">
        <v>25653</v>
      </c>
      <c r="F58" s="32">
        <v>0</v>
      </c>
      <c r="G58" s="32">
        <f t="shared" si="2"/>
        <v>25653</v>
      </c>
    </row>
    <row r="59" spans="1:7" ht="16.5" customHeight="1">
      <c r="A59" s="1">
        <v>315133</v>
      </c>
      <c r="B59" s="4" t="s">
        <v>54</v>
      </c>
      <c r="C59" s="18" t="s">
        <v>137</v>
      </c>
      <c r="D59" s="18" t="s">
        <v>30</v>
      </c>
      <c r="E59" s="32">
        <v>33508</v>
      </c>
      <c r="F59" s="32">
        <v>0</v>
      </c>
      <c r="G59" s="32">
        <f t="shared" si="2"/>
        <v>33508</v>
      </c>
    </row>
    <row r="60" spans="1:7" ht="16.5" customHeight="1">
      <c r="A60" s="1">
        <v>312128</v>
      </c>
      <c r="B60" s="4" t="s">
        <v>189</v>
      </c>
      <c r="C60" s="18" t="s">
        <v>138</v>
      </c>
      <c r="D60" s="18" t="s">
        <v>29</v>
      </c>
      <c r="E60" s="32">
        <v>28474</v>
      </c>
      <c r="F60" s="32">
        <v>79</v>
      </c>
      <c r="G60" s="32">
        <f t="shared" si="2"/>
        <v>28553</v>
      </c>
    </row>
    <row r="61" spans="1:7" ht="16.5" customHeight="1" thickBot="1">
      <c r="A61" s="1">
        <v>312129</v>
      </c>
      <c r="B61" s="4" t="s">
        <v>55</v>
      </c>
      <c r="C61" s="18" t="s">
        <v>199</v>
      </c>
      <c r="D61" s="18" t="s">
        <v>30</v>
      </c>
      <c r="E61" s="32">
        <v>11940</v>
      </c>
      <c r="F61" s="32">
        <v>0</v>
      </c>
      <c r="G61" s="32">
        <f t="shared" si="2"/>
        <v>11940</v>
      </c>
    </row>
    <row r="62" spans="2:7" ht="16.5" customHeight="1" thickBot="1">
      <c r="B62" s="41" t="s">
        <v>5</v>
      </c>
      <c r="C62" s="42"/>
      <c r="D62" s="43"/>
      <c r="E62" s="30">
        <f>SUM(E63:E79)</f>
        <v>414287</v>
      </c>
      <c r="F62" s="30">
        <f>SUM(F63:F79)</f>
        <v>1040</v>
      </c>
      <c r="G62" s="30">
        <f>SUM(G63:G79)</f>
        <v>415327</v>
      </c>
    </row>
    <row r="63" spans="1:7" ht="16.5" customHeight="1">
      <c r="A63" s="1">
        <v>312039</v>
      </c>
      <c r="B63" s="14" t="s">
        <v>56</v>
      </c>
      <c r="C63" s="25" t="s">
        <v>139</v>
      </c>
      <c r="D63" s="25" t="s">
        <v>33</v>
      </c>
      <c r="E63" s="31">
        <v>16084</v>
      </c>
      <c r="F63" s="31">
        <v>26</v>
      </c>
      <c r="G63" s="31">
        <f aca="true" t="shared" si="3" ref="G63:G79">SUM(E63:F63)</f>
        <v>16110</v>
      </c>
    </row>
    <row r="64" spans="1:7" ht="16.5" customHeight="1">
      <c r="A64" s="1">
        <v>312037</v>
      </c>
      <c r="B64" s="4" t="s">
        <v>57</v>
      </c>
      <c r="C64" s="18" t="s">
        <v>140</v>
      </c>
      <c r="D64" s="18" t="s">
        <v>16</v>
      </c>
      <c r="E64" s="32">
        <v>34580</v>
      </c>
      <c r="F64" s="32">
        <v>223</v>
      </c>
      <c r="G64" s="32">
        <f t="shared" si="3"/>
        <v>34803</v>
      </c>
    </row>
    <row r="65" spans="1:7" ht="16.5" customHeight="1">
      <c r="A65" s="1">
        <v>315048</v>
      </c>
      <c r="B65" s="4" t="s">
        <v>58</v>
      </c>
      <c r="C65" s="18" t="s">
        <v>141</v>
      </c>
      <c r="D65" s="18" t="s">
        <v>59</v>
      </c>
      <c r="E65" s="32">
        <v>21074</v>
      </c>
      <c r="F65" s="32">
        <v>51</v>
      </c>
      <c r="G65" s="32">
        <f t="shared" si="3"/>
        <v>21125</v>
      </c>
    </row>
    <row r="66" spans="1:7" ht="16.5" customHeight="1">
      <c r="A66" s="1">
        <v>312015</v>
      </c>
      <c r="B66" s="4" t="s">
        <v>60</v>
      </c>
      <c r="C66" s="18" t="s">
        <v>142</v>
      </c>
      <c r="D66" s="18" t="s">
        <v>61</v>
      </c>
      <c r="E66" s="32">
        <v>43138</v>
      </c>
      <c r="F66" s="32">
        <v>0</v>
      </c>
      <c r="G66" s="32">
        <f t="shared" si="3"/>
        <v>43138</v>
      </c>
    </row>
    <row r="67" spans="1:7" ht="16.5" customHeight="1">
      <c r="A67" s="1">
        <v>312143</v>
      </c>
      <c r="B67" s="4" t="s">
        <v>62</v>
      </c>
      <c r="C67" s="18" t="s">
        <v>143</v>
      </c>
      <c r="D67" s="18" t="s">
        <v>39</v>
      </c>
      <c r="E67" s="32">
        <v>14759</v>
      </c>
      <c r="F67" s="32">
        <v>0</v>
      </c>
      <c r="G67" s="32">
        <f t="shared" si="3"/>
        <v>14759</v>
      </c>
    </row>
    <row r="68" spans="1:7" ht="16.5" customHeight="1">
      <c r="A68" s="1">
        <v>312013</v>
      </c>
      <c r="B68" s="4" t="s">
        <v>63</v>
      </c>
      <c r="C68" s="18" t="s">
        <v>144</v>
      </c>
      <c r="D68" s="18" t="s">
        <v>39</v>
      </c>
      <c r="E68" s="32">
        <v>33624</v>
      </c>
      <c r="F68" s="32">
        <v>161</v>
      </c>
      <c r="G68" s="32">
        <f t="shared" si="3"/>
        <v>33785</v>
      </c>
    </row>
    <row r="69" spans="1:7" ht="16.5" customHeight="1">
      <c r="A69" s="1">
        <v>312014</v>
      </c>
      <c r="B69" s="4" t="s">
        <v>64</v>
      </c>
      <c r="C69" s="18" t="s">
        <v>145</v>
      </c>
      <c r="D69" s="18" t="s">
        <v>39</v>
      </c>
      <c r="E69" s="32">
        <v>17965</v>
      </c>
      <c r="F69" s="32">
        <v>0</v>
      </c>
      <c r="G69" s="32">
        <f t="shared" si="3"/>
        <v>17965</v>
      </c>
    </row>
    <row r="70" spans="1:7" ht="16.5" customHeight="1">
      <c r="A70" s="1">
        <v>312011</v>
      </c>
      <c r="B70" s="4" t="s">
        <v>65</v>
      </c>
      <c r="C70" s="18" t="s">
        <v>146</v>
      </c>
      <c r="D70" s="18" t="s">
        <v>39</v>
      </c>
      <c r="E70" s="32">
        <v>16395</v>
      </c>
      <c r="F70" s="32">
        <v>0</v>
      </c>
      <c r="G70" s="32">
        <f t="shared" si="3"/>
        <v>16395</v>
      </c>
    </row>
    <row r="71" spans="1:7" ht="16.5" customHeight="1">
      <c r="A71" s="1">
        <v>312012</v>
      </c>
      <c r="B71" s="4" t="s">
        <v>66</v>
      </c>
      <c r="C71" s="18" t="s">
        <v>147</v>
      </c>
      <c r="D71" s="18" t="s">
        <v>39</v>
      </c>
      <c r="E71" s="32">
        <v>27703</v>
      </c>
      <c r="F71" s="32">
        <v>51</v>
      </c>
      <c r="G71" s="32">
        <f t="shared" si="3"/>
        <v>27754</v>
      </c>
    </row>
    <row r="72" spans="1:7" ht="16.5" customHeight="1">
      <c r="A72" s="1">
        <v>312096</v>
      </c>
      <c r="B72" s="4" t="s">
        <v>67</v>
      </c>
      <c r="C72" s="18" t="s">
        <v>148</v>
      </c>
      <c r="D72" s="18" t="s">
        <v>18</v>
      </c>
      <c r="E72" s="32">
        <v>36603</v>
      </c>
      <c r="F72" s="32">
        <v>0</v>
      </c>
      <c r="G72" s="32">
        <f t="shared" si="3"/>
        <v>36603</v>
      </c>
    </row>
    <row r="73" spans="1:7" ht="16.5" customHeight="1">
      <c r="A73" s="1">
        <v>312095</v>
      </c>
      <c r="B73" s="4" t="s">
        <v>68</v>
      </c>
      <c r="C73" s="18" t="s">
        <v>149</v>
      </c>
      <c r="D73" s="18" t="s">
        <v>21</v>
      </c>
      <c r="E73" s="32">
        <v>11580</v>
      </c>
      <c r="F73" s="32">
        <v>183</v>
      </c>
      <c r="G73" s="32">
        <f t="shared" si="3"/>
        <v>11763</v>
      </c>
    </row>
    <row r="74" spans="1:7" ht="16.5" customHeight="1">
      <c r="A74" s="1">
        <v>312064</v>
      </c>
      <c r="B74" s="4" t="s">
        <v>69</v>
      </c>
      <c r="C74" s="18" t="s">
        <v>150</v>
      </c>
      <c r="D74" s="18" t="s">
        <v>27</v>
      </c>
      <c r="E74" s="32">
        <v>31031</v>
      </c>
      <c r="F74" s="32">
        <v>63</v>
      </c>
      <c r="G74" s="32">
        <f t="shared" si="3"/>
        <v>31094</v>
      </c>
    </row>
    <row r="75" spans="1:7" ht="16.5" customHeight="1">
      <c r="A75" s="1">
        <v>312146</v>
      </c>
      <c r="B75" s="4" t="s">
        <v>70</v>
      </c>
      <c r="C75" s="18" t="s">
        <v>151</v>
      </c>
      <c r="D75" s="18" t="s">
        <v>26</v>
      </c>
      <c r="E75" s="32">
        <v>23511</v>
      </c>
      <c r="F75" s="32">
        <v>230</v>
      </c>
      <c r="G75" s="32">
        <f t="shared" si="3"/>
        <v>23741</v>
      </c>
    </row>
    <row r="76" spans="1:7" ht="16.5" customHeight="1">
      <c r="A76" s="1">
        <v>312147</v>
      </c>
      <c r="B76" s="4" t="s">
        <v>71</v>
      </c>
      <c r="C76" s="18" t="s">
        <v>152</v>
      </c>
      <c r="D76" s="18" t="s">
        <v>27</v>
      </c>
      <c r="E76" s="32">
        <v>18680</v>
      </c>
      <c r="F76" s="32">
        <v>0</v>
      </c>
      <c r="G76" s="32">
        <f t="shared" si="3"/>
        <v>18680</v>
      </c>
    </row>
    <row r="77" spans="1:7" ht="16.5" customHeight="1">
      <c r="A77" s="1">
        <v>312123</v>
      </c>
      <c r="B77" s="4" t="s">
        <v>72</v>
      </c>
      <c r="C77" s="18" t="s">
        <v>153</v>
      </c>
      <c r="D77" s="18" t="s">
        <v>46</v>
      </c>
      <c r="E77" s="32">
        <v>27357</v>
      </c>
      <c r="F77" s="32">
        <v>22</v>
      </c>
      <c r="G77" s="32">
        <f t="shared" si="3"/>
        <v>27379</v>
      </c>
    </row>
    <row r="78" spans="1:7" ht="16.5" customHeight="1">
      <c r="A78" s="1">
        <v>312125</v>
      </c>
      <c r="B78" s="4" t="s">
        <v>73</v>
      </c>
      <c r="C78" s="18" t="s">
        <v>154</v>
      </c>
      <c r="D78" s="18" t="s">
        <v>30</v>
      </c>
      <c r="E78" s="32">
        <v>25472</v>
      </c>
      <c r="F78" s="32">
        <v>30</v>
      </c>
      <c r="G78" s="32">
        <f t="shared" si="3"/>
        <v>25502</v>
      </c>
    </row>
    <row r="79" spans="1:7" ht="16.5" customHeight="1" thickBot="1">
      <c r="A79" s="1">
        <v>312127</v>
      </c>
      <c r="B79" s="4" t="s">
        <v>68</v>
      </c>
      <c r="C79" s="18" t="s">
        <v>155</v>
      </c>
      <c r="D79" s="18" t="s">
        <v>28</v>
      </c>
      <c r="E79" s="32">
        <v>14731</v>
      </c>
      <c r="F79" s="32">
        <v>0</v>
      </c>
      <c r="G79" s="32">
        <f t="shared" si="3"/>
        <v>14731</v>
      </c>
    </row>
    <row r="80" spans="2:7" ht="16.5" customHeight="1" thickBot="1">
      <c r="B80" s="41" t="s">
        <v>6</v>
      </c>
      <c r="C80" s="42"/>
      <c r="D80" s="43"/>
      <c r="E80" s="30">
        <f>SUM(E81)</f>
        <v>11162</v>
      </c>
      <c r="F80" s="30">
        <f>SUM(F81)</f>
        <v>0</v>
      </c>
      <c r="G80" s="30">
        <f>SUM(G81)</f>
        <v>11162</v>
      </c>
    </row>
    <row r="81" spans="1:7" ht="16.5" customHeight="1" thickBot="1">
      <c r="A81" s="1">
        <v>312093</v>
      </c>
      <c r="B81" s="15" t="s">
        <v>74</v>
      </c>
      <c r="C81" s="26" t="s">
        <v>156</v>
      </c>
      <c r="D81" s="26" t="s">
        <v>25</v>
      </c>
      <c r="E81" s="36">
        <v>11162</v>
      </c>
      <c r="F81" s="36">
        <v>0</v>
      </c>
      <c r="G81" s="36">
        <f>SUM(E81:F81)</f>
        <v>11162</v>
      </c>
    </row>
    <row r="82" spans="2:7" ht="16.5" customHeight="1" thickBot="1">
      <c r="B82" s="41" t="s">
        <v>7</v>
      </c>
      <c r="C82" s="42"/>
      <c r="D82" s="43"/>
      <c r="E82" s="30">
        <f>SUM(E83:E84)</f>
        <v>18008</v>
      </c>
      <c r="F82" s="30">
        <f>SUM(F83:F84)</f>
        <v>117</v>
      </c>
      <c r="G82" s="30">
        <f>SUM(G83:G84)</f>
        <v>18125</v>
      </c>
    </row>
    <row r="83" spans="1:7" ht="16.5" customHeight="1">
      <c r="A83" s="1">
        <v>314021</v>
      </c>
      <c r="B83" s="14" t="s">
        <v>75</v>
      </c>
      <c r="C83" s="25" t="s">
        <v>157</v>
      </c>
      <c r="D83" s="25" t="s">
        <v>39</v>
      </c>
      <c r="E83" s="31">
        <v>11279</v>
      </c>
      <c r="F83" s="31">
        <v>117</v>
      </c>
      <c r="G83" s="31">
        <f>SUM(E83:F83)</f>
        <v>11396</v>
      </c>
    </row>
    <row r="84" spans="1:7" ht="16.5" customHeight="1" thickBot="1">
      <c r="A84" s="1">
        <v>314099</v>
      </c>
      <c r="B84" s="4" t="s">
        <v>75</v>
      </c>
      <c r="C84" s="18" t="s">
        <v>158</v>
      </c>
      <c r="D84" s="18" t="s">
        <v>18</v>
      </c>
      <c r="E84" s="32">
        <v>6729</v>
      </c>
      <c r="F84" s="32">
        <v>0</v>
      </c>
      <c r="G84" s="32">
        <f>SUM(E84:F84)</f>
        <v>6729</v>
      </c>
    </row>
    <row r="85" spans="2:7" ht="16.5" customHeight="1" thickBot="1">
      <c r="B85" s="41" t="s">
        <v>8</v>
      </c>
      <c r="C85" s="42"/>
      <c r="D85" s="43"/>
      <c r="E85" s="30">
        <f>SUM(E86:E90)</f>
        <v>16678</v>
      </c>
      <c r="F85" s="30">
        <f>SUM(F86:F90)</f>
        <v>24</v>
      </c>
      <c r="G85" s="30">
        <f>SUM(G86:G90)</f>
        <v>16702</v>
      </c>
    </row>
    <row r="86" spans="1:7" ht="16.5" customHeight="1">
      <c r="A86" s="1">
        <v>314044</v>
      </c>
      <c r="B86" s="4" t="s">
        <v>76</v>
      </c>
      <c r="C86" s="25" t="s">
        <v>159</v>
      </c>
      <c r="D86" s="25" t="s">
        <v>16</v>
      </c>
      <c r="E86" s="31">
        <v>2683</v>
      </c>
      <c r="F86" s="31">
        <v>0</v>
      </c>
      <c r="G86" s="31">
        <f>SUM(E86:F86)</f>
        <v>2683</v>
      </c>
    </row>
    <row r="87" spans="1:7" ht="16.5" customHeight="1">
      <c r="A87" s="1">
        <v>314024</v>
      </c>
      <c r="B87" s="4" t="s">
        <v>76</v>
      </c>
      <c r="C87" s="18" t="s">
        <v>201</v>
      </c>
      <c r="D87" s="18" t="s">
        <v>39</v>
      </c>
      <c r="E87" s="32">
        <v>3512</v>
      </c>
      <c r="F87" s="32">
        <v>0</v>
      </c>
      <c r="G87" s="32">
        <f>SUM(E87:F87)</f>
        <v>3512</v>
      </c>
    </row>
    <row r="88" spans="1:7" ht="16.5" customHeight="1">
      <c r="A88" s="1">
        <v>314100</v>
      </c>
      <c r="B88" s="4" t="s">
        <v>76</v>
      </c>
      <c r="C88" s="18" t="s">
        <v>161</v>
      </c>
      <c r="D88" s="18" t="s">
        <v>18</v>
      </c>
      <c r="E88" s="32">
        <v>2310</v>
      </c>
      <c r="F88" s="32">
        <v>0</v>
      </c>
      <c r="G88" s="32">
        <f>SUM(E88:F88)</f>
        <v>2310</v>
      </c>
    </row>
    <row r="89" spans="1:7" ht="16.5" customHeight="1">
      <c r="A89" s="1">
        <v>314072</v>
      </c>
      <c r="B89" s="4" t="s">
        <v>76</v>
      </c>
      <c r="C89" s="18" t="s">
        <v>162</v>
      </c>
      <c r="D89" s="18" t="s">
        <v>27</v>
      </c>
      <c r="E89" s="32">
        <v>4041</v>
      </c>
      <c r="F89" s="32">
        <v>24</v>
      </c>
      <c r="G89" s="32">
        <f>SUM(E89:F89)</f>
        <v>4065</v>
      </c>
    </row>
    <row r="90" spans="1:7" ht="16.5" customHeight="1" thickBot="1">
      <c r="A90" s="1">
        <v>314130</v>
      </c>
      <c r="B90" s="4" t="s">
        <v>76</v>
      </c>
      <c r="C90" s="27" t="s">
        <v>163</v>
      </c>
      <c r="D90" s="27" t="s">
        <v>30</v>
      </c>
      <c r="E90" s="33">
        <v>4132</v>
      </c>
      <c r="F90" s="33">
        <v>0</v>
      </c>
      <c r="G90" s="33">
        <f>SUM(E90:F90)</f>
        <v>4132</v>
      </c>
    </row>
    <row r="91" spans="2:7" ht="16.5" customHeight="1" thickBot="1">
      <c r="B91" s="56" t="s">
        <v>9</v>
      </c>
      <c r="C91" s="57"/>
      <c r="D91" s="58"/>
      <c r="E91" s="30">
        <f>SUM(E92)</f>
        <v>25359</v>
      </c>
      <c r="F91" s="30">
        <f>SUM(F92)</f>
        <v>26</v>
      </c>
      <c r="G91" s="30">
        <f>SUM(G92)</f>
        <v>25385</v>
      </c>
    </row>
    <row r="92" spans="1:7" ht="16.5" customHeight="1" thickBot="1">
      <c r="A92" s="1">
        <v>315025</v>
      </c>
      <c r="B92" s="16" t="s">
        <v>77</v>
      </c>
      <c r="C92" s="26" t="s">
        <v>188</v>
      </c>
      <c r="D92" s="26" t="s">
        <v>39</v>
      </c>
      <c r="E92" s="36">
        <v>25359</v>
      </c>
      <c r="F92" s="36">
        <v>26</v>
      </c>
      <c r="G92" s="36">
        <f>SUM(E92:F92)</f>
        <v>25385</v>
      </c>
    </row>
    <row r="93" spans="2:7" ht="16.5" customHeight="1" thickBot="1">
      <c r="B93" s="41" t="s">
        <v>10</v>
      </c>
      <c r="C93" s="42"/>
      <c r="D93" s="43"/>
      <c r="E93" s="30">
        <f>SUM(E94:E100)</f>
        <v>45041</v>
      </c>
      <c r="F93" s="30">
        <f>SUM(F94:F100)</f>
        <v>0</v>
      </c>
      <c r="G93" s="30">
        <f>SUM(G94:G100)</f>
        <v>45041</v>
      </c>
    </row>
    <row r="94" spans="1:7" ht="16.5" customHeight="1">
      <c r="A94" s="1">
        <v>323049</v>
      </c>
      <c r="B94" s="14" t="s">
        <v>78</v>
      </c>
      <c r="C94" s="25" t="s">
        <v>164</v>
      </c>
      <c r="D94" s="25" t="s">
        <v>16</v>
      </c>
      <c r="E94" s="37">
        <v>6642</v>
      </c>
      <c r="F94" s="37">
        <v>0</v>
      </c>
      <c r="G94" s="37">
        <f aca="true" t="shared" si="4" ref="G94:G100">SUM(E94:F94)</f>
        <v>6642</v>
      </c>
    </row>
    <row r="95" spans="1:7" ht="16.5" customHeight="1">
      <c r="A95" s="1">
        <v>323052</v>
      </c>
      <c r="B95" s="4" t="s">
        <v>78</v>
      </c>
      <c r="C95" s="18" t="s">
        <v>165</v>
      </c>
      <c r="D95" s="18" t="s">
        <v>37</v>
      </c>
      <c r="E95" s="38">
        <v>4079</v>
      </c>
      <c r="F95" s="38">
        <v>0</v>
      </c>
      <c r="G95" s="38">
        <f t="shared" si="4"/>
        <v>4079</v>
      </c>
    </row>
    <row r="96" spans="1:7" ht="16.5" customHeight="1">
      <c r="A96" s="1">
        <v>323026</v>
      </c>
      <c r="B96" s="4" t="s">
        <v>78</v>
      </c>
      <c r="C96" s="18" t="s">
        <v>166</v>
      </c>
      <c r="D96" s="18" t="s">
        <v>39</v>
      </c>
      <c r="E96" s="38">
        <v>13016</v>
      </c>
      <c r="F96" s="38">
        <v>0</v>
      </c>
      <c r="G96" s="38">
        <f t="shared" si="4"/>
        <v>13016</v>
      </c>
    </row>
    <row r="97" spans="1:7" ht="16.5" customHeight="1">
      <c r="A97" s="1">
        <v>323104</v>
      </c>
      <c r="B97" s="4" t="s">
        <v>79</v>
      </c>
      <c r="C97" s="18" t="s">
        <v>167</v>
      </c>
      <c r="D97" s="18" t="s">
        <v>21</v>
      </c>
      <c r="E97" s="38">
        <v>4414</v>
      </c>
      <c r="F97" s="38">
        <v>0</v>
      </c>
      <c r="G97" s="38">
        <f t="shared" si="4"/>
        <v>4414</v>
      </c>
    </row>
    <row r="98" spans="1:7" ht="16.5" customHeight="1">
      <c r="A98" s="1">
        <v>323105</v>
      </c>
      <c r="B98" s="4" t="s">
        <v>78</v>
      </c>
      <c r="C98" s="18" t="s">
        <v>100</v>
      </c>
      <c r="D98" s="18" t="s">
        <v>23</v>
      </c>
      <c r="E98" s="38">
        <v>2815</v>
      </c>
      <c r="F98" s="38">
        <v>0</v>
      </c>
      <c r="G98" s="38">
        <f t="shared" si="4"/>
        <v>2815</v>
      </c>
    </row>
    <row r="99" spans="1:7" ht="16.5" customHeight="1">
      <c r="A99" s="1">
        <v>323134</v>
      </c>
      <c r="B99" s="4" t="s">
        <v>79</v>
      </c>
      <c r="C99" s="18" t="s">
        <v>168</v>
      </c>
      <c r="D99" s="18" t="s">
        <v>29</v>
      </c>
      <c r="E99" s="38">
        <v>5253</v>
      </c>
      <c r="F99" s="38">
        <v>0</v>
      </c>
      <c r="G99" s="38">
        <f t="shared" si="4"/>
        <v>5253</v>
      </c>
    </row>
    <row r="100" spans="1:7" ht="16.5" customHeight="1" thickBot="1">
      <c r="A100" s="1">
        <v>323137</v>
      </c>
      <c r="B100" s="4" t="s">
        <v>80</v>
      </c>
      <c r="C100" s="18" t="s">
        <v>169</v>
      </c>
      <c r="D100" s="18" t="s">
        <v>30</v>
      </c>
      <c r="E100" s="38">
        <v>8822</v>
      </c>
      <c r="F100" s="38">
        <v>0</v>
      </c>
      <c r="G100" s="38">
        <f t="shared" si="4"/>
        <v>8822</v>
      </c>
    </row>
    <row r="101" spans="2:7" ht="16.5" customHeight="1" thickBot="1">
      <c r="B101" s="41" t="s">
        <v>11</v>
      </c>
      <c r="C101" s="42"/>
      <c r="D101" s="43"/>
      <c r="E101" s="30">
        <f>SUM(E102:E110)</f>
        <v>19858</v>
      </c>
      <c r="F101" s="30">
        <f>SUM(F102:F110)</f>
        <v>170</v>
      </c>
      <c r="G101" s="30">
        <f>SUM(G102:G110)</f>
        <v>20028</v>
      </c>
    </row>
    <row r="102" spans="1:7" ht="16.5" customHeight="1">
      <c r="A102" s="1">
        <v>342054</v>
      </c>
      <c r="B102" s="14" t="s">
        <v>81</v>
      </c>
      <c r="C102" s="25" t="s">
        <v>170</v>
      </c>
      <c r="D102" s="25" t="s">
        <v>16</v>
      </c>
      <c r="E102" s="37">
        <v>2264</v>
      </c>
      <c r="F102" s="37">
        <v>63</v>
      </c>
      <c r="G102" s="37">
        <f aca="true" t="shared" si="5" ref="G102:G110">SUM(E102:F102)</f>
        <v>2327</v>
      </c>
    </row>
    <row r="103" spans="1:7" ht="16.5" customHeight="1">
      <c r="A103" s="1">
        <v>342056</v>
      </c>
      <c r="B103" s="4" t="s">
        <v>82</v>
      </c>
      <c r="C103" s="18" t="s">
        <v>171</v>
      </c>
      <c r="D103" s="18" t="s">
        <v>33</v>
      </c>
      <c r="E103" s="38">
        <v>2250</v>
      </c>
      <c r="F103" s="38">
        <v>51</v>
      </c>
      <c r="G103" s="38">
        <f t="shared" si="5"/>
        <v>2301</v>
      </c>
    </row>
    <row r="104" spans="1:7" ht="16.5" customHeight="1">
      <c r="A104" s="1">
        <v>342053</v>
      </c>
      <c r="B104" s="4" t="s">
        <v>83</v>
      </c>
      <c r="C104" s="18" t="s">
        <v>172</v>
      </c>
      <c r="D104" s="18" t="s">
        <v>37</v>
      </c>
      <c r="E104" s="38">
        <v>1587</v>
      </c>
      <c r="F104" s="38">
        <v>0</v>
      </c>
      <c r="G104" s="38">
        <f t="shared" si="5"/>
        <v>1587</v>
      </c>
    </row>
    <row r="105" spans="1:7" ht="16.5" customHeight="1">
      <c r="A105" s="1">
        <v>342055</v>
      </c>
      <c r="B105" s="4" t="s">
        <v>84</v>
      </c>
      <c r="C105" s="18" t="s">
        <v>173</v>
      </c>
      <c r="D105" s="18" t="s">
        <v>59</v>
      </c>
      <c r="E105" s="38">
        <v>766</v>
      </c>
      <c r="F105" s="38">
        <v>0</v>
      </c>
      <c r="G105" s="38">
        <f t="shared" si="5"/>
        <v>766</v>
      </c>
    </row>
    <row r="106" spans="1:7" ht="16.5" customHeight="1">
      <c r="A106" s="1">
        <v>342027</v>
      </c>
      <c r="B106" s="4" t="s">
        <v>84</v>
      </c>
      <c r="C106" s="18" t="s">
        <v>174</v>
      </c>
      <c r="D106" s="18" t="s">
        <v>39</v>
      </c>
      <c r="E106" s="38">
        <v>3636</v>
      </c>
      <c r="F106" s="38">
        <v>56</v>
      </c>
      <c r="G106" s="38">
        <f t="shared" si="5"/>
        <v>3692</v>
      </c>
    </row>
    <row r="107" spans="1:7" ht="16.5" customHeight="1">
      <c r="A107" s="1">
        <v>342107</v>
      </c>
      <c r="B107" s="4" t="s">
        <v>84</v>
      </c>
      <c r="C107" s="18" t="s">
        <v>175</v>
      </c>
      <c r="D107" s="18" t="s">
        <v>51</v>
      </c>
      <c r="E107" s="38">
        <v>527</v>
      </c>
      <c r="F107" s="38">
        <v>0</v>
      </c>
      <c r="G107" s="38">
        <f t="shared" si="5"/>
        <v>527</v>
      </c>
    </row>
    <row r="108" spans="1:7" ht="16.5" customHeight="1">
      <c r="A108" s="1">
        <v>342076</v>
      </c>
      <c r="B108" s="4" t="s">
        <v>84</v>
      </c>
      <c r="C108" s="18" t="s">
        <v>176</v>
      </c>
      <c r="D108" s="18" t="s">
        <v>27</v>
      </c>
      <c r="E108" s="38">
        <v>2766</v>
      </c>
      <c r="F108" s="38">
        <v>0</v>
      </c>
      <c r="G108" s="38">
        <f t="shared" si="5"/>
        <v>2766</v>
      </c>
    </row>
    <row r="109" spans="1:7" ht="16.5" customHeight="1">
      <c r="A109" s="1">
        <v>342140</v>
      </c>
      <c r="B109" s="4" t="s">
        <v>84</v>
      </c>
      <c r="C109" s="18" t="s">
        <v>177</v>
      </c>
      <c r="D109" s="18" t="s">
        <v>29</v>
      </c>
      <c r="E109" s="38">
        <v>1470</v>
      </c>
      <c r="F109" s="38">
        <v>0</v>
      </c>
      <c r="G109" s="38">
        <f t="shared" si="5"/>
        <v>1470</v>
      </c>
    </row>
    <row r="110" spans="1:7" ht="16.5" customHeight="1" thickBot="1">
      <c r="A110" s="1">
        <v>342139</v>
      </c>
      <c r="B110" s="4" t="s">
        <v>84</v>
      </c>
      <c r="C110" s="18" t="s">
        <v>178</v>
      </c>
      <c r="D110" s="18" t="s">
        <v>30</v>
      </c>
      <c r="E110" s="38">
        <v>4592</v>
      </c>
      <c r="F110" s="38">
        <v>0</v>
      </c>
      <c r="G110" s="38">
        <f t="shared" si="5"/>
        <v>4592</v>
      </c>
    </row>
    <row r="111" spans="2:7" ht="16.5" customHeight="1" thickBot="1">
      <c r="B111" s="41" t="s">
        <v>12</v>
      </c>
      <c r="C111" s="42"/>
      <c r="D111" s="43"/>
      <c r="E111" s="30">
        <f>SUM(E112:E120)</f>
        <v>51151</v>
      </c>
      <c r="F111" s="30">
        <f>SUM(F112:F120)</f>
        <v>51</v>
      </c>
      <c r="G111" s="30">
        <f>SUM(G112:G120)</f>
        <v>51202</v>
      </c>
    </row>
    <row r="112" spans="1:7" ht="16.5" customHeight="1">
      <c r="A112" s="1">
        <v>432057</v>
      </c>
      <c r="B112" s="14" t="s">
        <v>85</v>
      </c>
      <c r="C112" s="25" t="s">
        <v>179</v>
      </c>
      <c r="D112" s="25" t="s">
        <v>86</v>
      </c>
      <c r="E112" s="31">
        <v>7398</v>
      </c>
      <c r="F112" s="31">
        <v>0</v>
      </c>
      <c r="G112" s="31">
        <f aca="true" t="shared" si="6" ref="G112:G120">SUM(E112:F112)</f>
        <v>7398</v>
      </c>
    </row>
    <row r="113" spans="1:7" ht="16.5" customHeight="1">
      <c r="A113" s="1">
        <v>432028</v>
      </c>
      <c r="B113" s="4" t="s">
        <v>85</v>
      </c>
      <c r="C113" s="18" t="s">
        <v>180</v>
      </c>
      <c r="D113" s="18" t="s">
        <v>41</v>
      </c>
      <c r="E113" s="32">
        <v>4756</v>
      </c>
      <c r="F113" s="32">
        <v>0</v>
      </c>
      <c r="G113" s="32">
        <f t="shared" si="6"/>
        <v>4756</v>
      </c>
    </row>
    <row r="114" spans="1:7" ht="16.5" customHeight="1">
      <c r="A114" s="1">
        <v>432109</v>
      </c>
      <c r="B114" s="4" t="s">
        <v>85</v>
      </c>
      <c r="C114" s="18" t="s">
        <v>181</v>
      </c>
      <c r="D114" s="18" t="s">
        <v>51</v>
      </c>
      <c r="E114" s="32">
        <v>7204</v>
      </c>
      <c r="F114" s="32">
        <v>51</v>
      </c>
      <c r="G114" s="32">
        <f t="shared" si="6"/>
        <v>7255</v>
      </c>
    </row>
    <row r="115" spans="1:7" ht="16.5" customHeight="1">
      <c r="A115" s="1">
        <v>432110</v>
      </c>
      <c r="B115" s="4" t="s">
        <v>85</v>
      </c>
      <c r="C115" s="18" t="s">
        <v>182</v>
      </c>
      <c r="D115" s="18" t="s">
        <v>87</v>
      </c>
      <c r="E115" s="32">
        <v>8454</v>
      </c>
      <c r="F115" s="32">
        <v>0</v>
      </c>
      <c r="G115" s="32">
        <f t="shared" si="6"/>
        <v>8454</v>
      </c>
    </row>
    <row r="116" spans="1:7" ht="16.5" customHeight="1">
      <c r="A116" s="1">
        <v>432080</v>
      </c>
      <c r="B116" s="4" t="s">
        <v>85</v>
      </c>
      <c r="C116" s="18" t="s">
        <v>183</v>
      </c>
      <c r="D116" s="18" t="s">
        <v>88</v>
      </c>
      <c r="E116" s="32">
        <v>7067</v>
      </c>
      <c r="F116" s="32">
        <v>0</v>
      </c>
      <c r="G116" s="32">
        <f t="shared" si="6"/>
        <v>7067</v>
      </c>
    </row>
    <row r="117" spans="1:7" ht="16.5" customHeight="1">
      <c r="A117" s="1">
        <v>432077</v>
      </c>
      <c r="B117" s="4" t="s">
        <v>85</v>
      </c>
      <c r="C117" s="18" t="s">
        <v>184</v>
      </c>
      <c r="D117" s="18" t="s">
        <v>89</v>
      </c>
      <c r="E117" s="32">
        <v>3274</v>
      </c>
      <c r="F117" s="32">
        <v>0</v>
      </c>
      <c r="G117" s="32">
        <f t="shared" si="6"/>
        <v>3274</v>
      </c>
    </row>
    <row r="118" spans="1:7" ht="16.5" customHeight="1">
      <c r="A118" s="1">
        <v>432078</v>
      </c>
      <c r="B118" s="4" t="s">
        <v>85</v>
      </c>
      <c r="C118" s="18" t="s">
        <v>185</v>
      </c>
      <c r="D118" s="18" t="s">
        <v>90</v>
      </c>
      <c r="E118" s="32">
        <v>5316</v>
      </c>
      <c r="F118" s="32">
        <v>0</v>
      </c>
      <c r="G118" s="32">
        <f t="shared" si="6"/>
        <v>5316</v>
      </c>
    </row>
    <row r="119" spans="1:7" ht="16.5" customHeight="1">
      <c r="A119" s="1">
        <v>432079</v>
      </c>
      <c r="B119" s="4" t="s">
        <v>85</v>
      </c>
      <c r="C119" s="18" t="s">
        <v>186</v>
      </c>
      <c r="D119" s="18" t="s">
        <v>91</v>
      </c>
      <c r="E119" s="32">
        <v>3167</v>
      </c>
      <c r="F119" s="32">
        <v>0</v>
      </c>
      <c r="G119" s="32">
        <f t="shared" si="6"/>
        <v>3167</v>
      </c>
    </row>
    <row r="120" spans="1:7" ht="16.5" customHeight="1" thickBot="1">
      <c r="A120" s="1">
        <v>432142</v>
      </c>
      <c r="B120" s="17" t="s">
        <v>85</v>
      </c>
      <c r="C120" s="28" t="s">
        <v>187</v>
      </c>
      <c r="D120" s="28" t="s">
        <v>92</v>
      </c>
      <c r="E120" s="39">
        <v>4515</v>
      </c>
      <c r="F120" s="39">
        <v>0</v>
      </c>
      <c r="G120" s="39">
        <f t="shared" si="6"/>
        <v>4515</v>
      </c>
    </row>
    <row r="121" spans="2:7" ht="16.5" customHeight="1" thickBot="1">
      <c r="B121" s="41" t="s">
        <v>1</v>
      </c>
      <c r="C121" s="42"/>
      <c r="D121" s="43"/>
      <c r="E121" s="30">
        <f>E9+E26+E29+E44+E62+E80+E82+E85+E91+E93+E101+E111</f>
        <v>1293303</v>
      </c>
      <c r="F121" s="30">
        <f>F9+F26+F29+F44+F62+F80+F82+F85+F91+F93+F101+F111</f>
        <v>3012.6</v>
      </c>
      <c r="G121" s="30">
        <f>G9+G26+G29+G44+G62+G80+G82+G85+G91+G93+G101+G111</f>
        <v>1296315.6</v>
      </c>
    </row>
    <row r="122" spans="5:7" ht="16.5" customHeight="1">
      <c r="E122" s="40"/>
      <c r="F122" s="40"/>
      <c r="G122" s="40"/>
    </row>
    <row r="123" spans="5:7" ht="16.5" customHeight="1">
      <c r="E123" s="40"/>
      <c r="F123" s="40"/>
      <c r="G123" s="40"/>
    </row>
    <row r="124" spans="5:7" ht="16.5" customHeight="1">
      <c r="E124" s="40"/>
      <c r="F124" s="40"/>
      <c r="G124" s="40"/>
    </row>
    <row r="125" spans="5:7" ht="16.5" customHeight="1">
      <c r="E125" s="40"/>
      <c r="F125" s="40"/>
      <c r="G125" s="40"/>
    </row>
    <row r="126" spans="5:7" ht="16.5" customHeight="1">
      <c r="E126" s="40"/>
      <c r="F126" s="40"/>
      <c r="G126" s="40"/>
    </row>
    <row r="127" spans="5:7" ht="16.5" customHeight="1">
      <c r="E127" s="40"/>
      <c r="F127" s="40"/>
      <c r="G127" s="40"/>
    </row>
    <row r="128" spans="5:7" ht="16.5" customHeight="1">
      <c r="E128" s="40"/>
      <c r="F128" s="40"/>
      <c r="G128" s="40"/>
    </row>
    <row r="129" spans="5:7" ht="16.5" customHeight="1">
      <c r="E129" s="40"/>
      <c r="F129" s="40"/>
      <c r="G129" s="40"/>
    </row>
    <row r="130" spans="5:7" ht="16.5" customHeight="1">
      <c r="E130" s="40"/>
      <c r="F130" s="40"/>
      <c r="G130" s="40"/>
    </row>
    <row r="131" spans="5:7" ht="16.5" customHeight="1">
      <c r="E131" s="40"/>
      <c r="F131" s="40"/>
      <c r="G131" s="40"/>
    </row>
    <row r="132" spans="5:7" ht="16.5" customHeight="1">
      <c r="E132" s="40"/>
      <c r="F132" s="40"/>
      <c r="G132" s="40"/>
    </row>
    <row r="133" spans="5:7" ht="16.5" customHeight="1">
      <c r="E133" s="40"/>
      <c r="F133" s="40"/>
      <c r="G133" s="40"/>
    </row>
    <row r="134" spans="5:7" ht="16.5" customHeight="1">
      <c r="E134" s="40"/>
      <c r="F134" s="40"/>
      <c r="G134" s="40"/>
    </row>
    <row r="135" spans="5:7" ht="16.5" customHeight="1">
      <c r="E135" s="3"/>
      <c r="F135" s="3"/>
      <c r="G135" s="3"/>
    </row>
    <row r="136" spans="5:7" ht="16.5" customHeight="1">
      <c r="E136" s="3"/>
      <c r="F136" s="3"/>
      <c r="G136" s="3"/>
    </row>
    <row r="137" spans="5:7" ht="16.5" customHeight="1">
      <c r="E137" s="3"/>
      <c r="F137" s="3"/>
      <c r="G137" s="3"/>
    </row>
    <row r="138" spans="5:7" ht="16.5" customHeight="1">
      <c r="E138" s="3"/>
      <c r="F138" s="3"/>
      <c r="G138" s="3"/>
    </row>
    <row r="139" spans="5:7" ht="16.5" customHeight="1">
      <c r="E139" s="3"/>
      <c r="F139" s="3"/>
      <c r="G139" s="3"/>
    </row>
    <row r="140" spans="5:7" ht="16.5" customHeight="1">
      <c r="E140" s="3"/>
      <c r="F140" s="3"/>
      <c r="G140" s="3"/>
    </row>
    <row r="141" spans="5:7" ht="16.5" customHeight="1">
      <c r="E141" s="3"/>
      <c r="F141" s="3"/>
      <c r="G141" s="3"/>
    </row>
    <row r="142" spans="5:7" ht="16.5" customHeight="1">
      <c r="E142" s="3"/>
      <c r="F142" s="3"/>
      <c r="G142" s="3"/>
    </row>
    <row r="143" spans="5:7" ht="16.5" customHeight="1">
      <c r="E143" s="3"/>
      <c r="F143" s="3"/>
      <c r="G143" s="3"/>
    </row>
    <row r="144" spans="5:7" ht="16.5" customHeight="1">
      <c r="E144" s="3"/>
      <c r="F144" s="3"/>
      <c r="G144" s="3"/>
    </row>
    <row r="145" spans="5:7" ht="16.5" customHeight="1">
      <c r="E145" s="3"/>
      <c r="F145" s="3"/>
      <c r="G145" s="3"/>
    </row>
    <row r="146" spans="5:7" ht="16.5" customHeight="1">
      <c r="E146" s="3"/>
      <c r="F146" s="3"/>
      <c r="G146" s="3"/>
    </row>
    <row r="147" spans="5:7" ht="16.5" customHeight="1">
      <c r="E147" s="3"/>
      <c r="F147" s="3"/>
      <c r="G147" s="3"/>
    </row>
    <row r="148" spans="5:7" ht="16.5" customHeight="1">
      <c r="E148" s="3"/>
      <c r="F148" s="3"/>
      <c r="G148" s="3"/>
    </row>
    <row r="149" spans="5:7" ht="16.5" customHeight="1">
      <c r="E149" s="3"/>
      <c r="F149" s="3"/>
      <c r="G149" s="3"/>
    </row>
    <row r="150" spans="5:7" ht="16.5" customHeight="1">
      <c r="E150" s="3"/>
      <c r="F150" s="3"/>
      <c r="G150" s="3"/>
    </row>
    <row r="151" spans="5:7" ht="16.5" customHeight="1">
      <c r="E151" s="3"/>
      <c r="F151" s="3"/>
      <c r="G151" s="3"/>
    </row>
    <row r="152" spans="5:7" ht="16.5" customHeight="1">
      <c r="E152" s="3"/>
      <c r="F152" s="3"/>
      <c r="G152" s="3"/>
    </row>
    <row r="153" spans="5:7" ht="16.5" customHeight="1">
      <c r="E153" s="3"/>
      <c r="F153" s="3"/>
      <c r="G153" s="3"/>
    </row>
    <row r="154" spans="5:7" ht="16.5" customHeight="1">
      <c r="E154" s="3"/>
      <c r="F154" s="3"/>
      <c r="G154" s="3"/>
    </row>
    <row r="155" spans="5:7" ht="16.5" customHeight="1">
      <c r="E155" s="3"/>
      <c r="F155" s="3"/>
      <c r="G155" s="3"/>
    </row>
    <row r="156" spans="5:7" ht="16.5" customHeight="1">
      <c r="E156" s="3"/>
      <c r="F156" s="3"/>
      <c r="G156" s="3"/>
    </row>
    <row r="157" spans="5:7" ht="16.5" customHeight="1">
      <c r="E157" s="3"/>
      <c r="F157" s="3"/>
      <c r="G157" s="3"/>
    </row>
    <row r="158" spans="5:7" ht="16.5" customHeight="1">
      <c r="E158" s="3"/>
      <c r="F158" s="3"/>
      <c r="G158" s="3"/>
    </row>
    <row r="159" spans="5:7" ht="16.5" customHeight="1">
      <c r="E159" s="3"/>
      <c r="F159" s="3"/>
      <c r="G159" s="3"/>
    </row>
    <row r="160" spans="5:7" ht="16.5" customHeight="1">
      <c r="E160" s="3"/>
      <c r="F160" s="3"/>
      <c r="G160" s="3"/>
    </row>
    <row r="161" spans="5:7" ht="16.5" customHeight="1">
      <c r="E161" s="3"/>
      <c r="F161" s="3"/>
      <c r="G161" s="3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19">
    <mergeCell ref="B3:G3"/>
    <mergeCell ref="B4:G4"/>
    <mergeCell ref="B82:D82"/>
    <mergeCell ref="B29:D29"/>
    <mergeCell ref="B44:D44"/>
    <mergeCell ref="B62:D62"/>
    <mergeCell ref="B80:D80"/>
    <mergeCell ref="F6:F8"/>
    <mergeCell ref="G6:G8"/>
    <mergeCell ref="B9:D9"/>
    <mergeCell ref="B121:D121"/>
    <mergeCell ref="B91:D91"/>
    <mergeCell ref="B93:D93"/>
    <mergeCell ref="B101:D101"/>
    <mergeCell ref="B111:D111"/>
    <mergeCell ref="B26:D26"/>
    <mergeCell ref="E6:E8"/>
    <mergeCell ref="B85:D85"/>
    <mergeCell ref="B6:D8"/>
  </mergeCells>
  <printOptions horizontalCentered="1"/>
  <pageMargins left="0.2362204724409449" right="0.2362204724409449" top="0.8661417322834646" bottom="0.8661417322834646" header="0.31496062992125984" footer="0.31496062992125984"/>
  <pageSetup fitToHeight="3" horizontalDpi="300" verticalDpi="300" orientation="portrait" paperSize="9" scale="80" r:id="rId1"/>
  <headerFooter alignWithMargins="0">
    <oddFooter>&amp;C&amp;P</oddFooter>
  </headerFooter>
  <rowBreaks count="2" manualBreakCount="2">
    <brk id="51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2005-10-20T10:08:05Z</cp:lastPrinted>
  <dcterms:created xsi:type="dcterms:W3CDTF">2002-01-02T08:21:30Z</dcterms:created>
  <dcterms:modified xsi:type="dcterms:W3CDTF">2005-10-20T10:08:07Z</dcterms:modified>
  <cp:category/>
  <cp:version/>
  <cp:contentType/>
  <cp:contentStatus/>
</cp:coreProperties>
</file>