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2000" windowHeight="7305" activeTab="0"/>
  </bookViews>
  <sheets>
    <sheet name="RK-29-2005-28, př. 1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<sst xmlns="http://schemas.openxmlformats.org/spreadsheetml/2006/main" count="70" uniqueCount="58">
  <si>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Kapitola</t>
  </si>
  <si>
    <t>ORJ</t>
  </si>
  <si>
    <t>Rozpočet</t>
  </si>
  <si>
    <t>schválený</t>
  </si>
  <si>
    <t>upravený</t>
  </si>
  <si>
    <t xml:space="preserve">Návrh </t>
  </si>
  <si>
    <t>na změnu</t>
  </si>
  <si>
    <t>Kultura</t>
  </si>
  <si>
    <t>z toho: Horácká galerie v Novém Městě na M.</t>
  </si>
  <si>
    <t>Sociální věci</t>
  </si>
  <si>
    <t>Zdravotnictví</t>
  </si>
  <si>
    <t xml:space="preserve">            Nemocnice Nové Město na M.</t>
  </si>
  <si>
    <t xml:space="preserve">po </t>
  </si>
  <si>
    <t>úpravě</t>
  </si>
  <si>
    <t>4=2+3</t>
  </si>
  <si>
    <t>I. Úprava příjmů rozpočtu kraje</t>
  </si>
  <si>
    <t>II. Úprava výdajů rozpočtu kraje a úprava "Příspěvku na provoz" u příspěvkových organizací</t>
  </si>
  <si>
    <t>Speciální školy Nové Město na Moravě</t>
  </si>
  <si>
    <t>Zvláštní škola Bystřice nad Pernštejnem</t>
  </si>
  <si>
    <t>Speciální školy Velké Meziříčí</t>
  </si>
  <si>
    <t>Speciální školy Velká Bíteš, U Stadionu</t>
  </si>
  <si>
    <t>Speciální škola H.Brod, U Trojice</t>
  </si>
  <si>
    <t>Speciální školy Kamenice n/Lipou</t>
  </si>
  <si>
    <t>Hotelová škola a OA Velké Meziříčí</t>
  </si>
  <si>
    <t>DDM Žďár nad Sázavou</t>
  </si>
  <si>
    <t xml:space="preserve">                                                                                       počet stran: 1</t>
  </si>
  <si>
    <t>Školství</t>
  </si>
  <si>
    <t>Příspěvek na provoz s ÚZ 13101</t>
  </si>
  <si>
    <t>+  -</t>
  </si>
  <si>
    <t>/v tis. Kč/</t>
  </si>
  <si>
    <t>z toho: Domov důchodců Havl. Brod</t>
  </si>
  <si>
    <t xml:space="preserve">            Domov důchodců Humpolec</t>
  </si>
  <si>
    <t xml:space="preserve">            Domov důchodců Mitrov</t>
  </si>
  <si>
    <t xml:space="preserve">            Domov důchodců Velké Meziříčí</t>
  </si>
  <si>
    <t xml:space="preserve">            Nemocnice Třebíč</t>
  </si>
  <si>
    <t>pol. 4116 - Ostatní neinvestiční přijaté dotace ze st.rozpočtu</t>
  </si>
  <si>
    <t>§/organizace</t>
  </si>
  <si>
    <t>Druh příjmů s ÚZ 13101</t>
  </si>
  <si>
    <t>Výdaje celkem</t>
  </si>
  <si>
    <t>Návrh na změnu příjmů a výdajů rozpočtu kraje Vysočina na rok 2005</t>
  </si>
  <si>
    <t xml:space="preserve">            Muzeum Vysočiny Jihlava</t>
  </si>
  <si>
    <t xml:space="preserve">            Muzeum Vysočiny Pelhřimov</t>
  </si>
  <si>
    <t xml:space="preserve">            Muzeum Vysočiny Třebíč</t>
  </si>
  <si>
    <t>z toho: ÚSP Zboží</t>
  </si>
  <si>
    <t>x</t>
  </si>
  <si>
    <t>z toho: ÚSP Lidmaň</t>
  </si>
  <si>
    <t xml:space="preserve">            ÚSP Křižanov</t>
  </si>
  <si>
    <t xml:space="preserve">            Domov důchodců Onšov</t>
  </si>
  <si>
    <t xml:space="preserve">            Domov důchodců Náměšť</t>
  </si>
  <si>
    <t xml:space="preserve">            Nemocnice Pelhřimov</t>
  </si>
  <si>
    <t xml:space="preserve">            Nemocnice Jihlava</t>
  </si>
  <si>
    <t>z toho: Nemocnice Havlíčkův Brod</t>
  </si>
  <si>
    <t>Gymnázium Žďár nad Sázavou</t>
  </si>
  <si>
    <t>SPŠ Jihlava</t>
  </si>
  <si>
    <t>VOŠ, SZeŠ,SOU opr. a OU Bystřice n/Pern.</t>
  </si>
  <si>
    <t>SZŠ a VZŠ Havl. Brod</t>
  </si>
  <si>
    <t xml:space="preserve">Příjmy celkem </t>
  </si>
  <si>
    <t xml:space="preserve">                                                                            RK-29-2005-28,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</si>
</sst>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vertAlign val="superscript"/>
      <sz val="10"/>
      <name val="Arial CE"/>
      <family val="2"/>
    </font>
    <font>
      <sz val="8"/>
      <color indexed="10"/>
      <name val="Arial CE"/>
      <family val="2"/>
    </font>
    <font>
      <b/>
      <sz val="10"/>
      <name val="Times New Roman CE"/>
      <family val="1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64" fontId="6" fillId="0" borderId="15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164" fontId="5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164" fontId="5" fillId="0" borderId="2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4" fontId="5" fillId="0" borderId="2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4" fillId="0" borderId="0" xfId="0" applyNumberFormat="1" applyFont="1" applyAlignment="1">
      <alignment/>
    </xf>
    <xf numFmtId="0" fontId="6" fillId="2" borderId="18" xfId="0" applyFont="1" applyFill="1" applyBorder="1" applyAlignment="1">
      <alignment/>
    </xf>
    <xf numFmtId="0" fontId="6" fillId="2" borderId="1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/>
    </xf>
    <xf numFmtId="164" fontId="6" fillId="2" borderId="16" xfId="0" applyNumberFormat="1" applyFont="1" applyFill="1" applyBorder="1" applyAlignment="1">
      <alignment/>
    </xf>
    <xf numFmtId="164" fontId="7" fillId="2" borderId="17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/>
    </xf>
    <xf numFmtId="164" fontId="7" fillId="2" borderId="29" xfId="0" applyNumberFormat="1" applyFont="1" applyFill="1" applyBorder="1" applyAlignment="1">
      <alignment/>
    </xf>
    <xf numFmtId="164" fontId="6" fillId="2" borderId="28" xfId="0" applyNumberFormat="1" applyFont="1" applyFill="1" applyBorder="1" applyAlignment="1">
      <alignment/>
    </xf>
    <xf numFmtId="164" fontId="6" fillId="2" borderId="30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/>
    </xf>
    <xf numFmtId="164" fontId="6" fillId="2" borderId="33" xfId="0" applyNumberFormat="1" applyFont="1" applyFill="1" applyBorder="1" applyAlignment="1">
      <alignment/>
    </xf>
    <xf numFmtId="164" fontId="7" fillId="2" borderId="34" xfId="0" applyNumberFormat="1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left"/>
    </xf>
    <xf numFmtId="164" fontId="12" fillId="2" borderId="37" xfId="0" applyNumberFormat="1" applyFont="1" applyFill="1" applyBorder="1" applyAlignment="1">
      <alignment/>
    </xf>
    <xf numFmtId="164" fontId="12" fillId="2" borderId="35" xfId="0" applyNumberFormat="1" applyFont="1" applyFill="1" applyBorder="1" applyAlignment="1">
      <alignment/>
    </xf>
    <xf numFmtId="164" fontId="12" fillId="2" borderId="38" xfId="0" applyNumberFormat="1" applyFont="1" applyFill="1" applyBorder="1" applyAlignment="1">
      <alignment/>
    </xf>
    <xf numFmtId="0" fontId="6" fillId="3" borderId="31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/>
    </xf>
    <xf numFmtId="164" fontId="6" fillId="3" borderId="33" xfId="0" applyNumberFormat="1" applyFont="1" applyFill="1" applyBorder="1" applyAlignment="1">
      <alignment/>
    </xf>
    <xf numFmtId="164" fontId="7" fillId="3" borderId="34" xfId="0" applyNumberFormat="1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29" xfId="0" applyFont="1" applyFill="1" applyBorder="1" applyAlignment="1">
      <alignment horizontal="center"/>
    </xf>
    <xf numFmtId="0" fontId="6" fillId="3" borderId="20" xfId="0" applyFont="1" applyFill="1" applyBorder="1" applyAlignment="1">
      <alignment/>
    </xf>
    <xf numFmtId="0" fontId="6" fillId="3" borderId="1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0" fillId="0" borderId="22" xfId="0" applyNumberFormat="1" applyFont="1" applyBorder="1" applyAlignment="1">
      <alignment/>
    </xf>
    <xf numFmtId="0" fontId="12" fillId="2" borderId="36" xfId="0" applyFont="1" applyFill="1" applyBorder="1" applyAlignment="1">
      <alignment horizontal="left"/>
    </xf>
    <xf numFmtId="164" fontId="13" fillId="2" borderId="35" xfId="0" applyNumberFormat="1" applyFont="1" applyFill="1" applyBorder="1" applyAlignment="1">
      <alignment/>
    </xf>
    <xf numFmtId="164" fontId="13" fillId="2" borderId="38" xfId="0" applyNumberFormat="1" applyFont="1" applyFill="1" applyBorder="1" applyAlignment="1">
      <alignment/>
    </xf>
    <xf numFmtId="164" fontId="13" fillId="2" borderId="39" xfId="0" applyNumberFormat="1" applyFont="1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11.00390625" style="0" customWidth="1"/>
    <col min="2" max="2" width="7.25390625" style="4" customWidth="1"/>
    <col min="3" max="3" width="32.375" style="5" customWidth="1"/>
    <col min="4" max="7" width="10.75390625" style="0" customWidth="1"/>
    <col min="9" max="9" width="11.375" style="0" bestFit="1" customWidth="1"/>
  </cols>
  <sheetData>
    <row r="1" ht="12.75">
      <c r="G1" s="51" t="s">
        <v>57</v>
      </c>
    </row>
    <row r="2" ht="12.75">
      <c r="G2" s="51" t="s">
        <v>25</v>
      </c>
    </row>
    <row r="3" ht="15.75">
      <c r="A3" s="3" t="s">
        <v>39</v>
      </c>
    </row>
    <row r="4" ht="9.75" customHeight="1">
      <c r="A4" s="3"/>
    </row>
    <row r="5" ht="12.75">
      <c r="A5" s="2" t="s">
        <v>15</v>
      </c>
    </row>
    <row r="6" spans="1:7" ht="10.5" customHeight="1" thickBot="1">
      <c r="A6" s="3"/>
      <c r="G6" s="1" t="s">
        <v>29</v>
      </c>
    </row>
    <row r="7" spans="1:7" s="28" customFormat="1" ht="10.5" customHeight="1">
      <c r="A7" s="29"/>
      <c r="B7" s="32"/>
      <c r="C7" s="33"/>
      <c r="D7" s="131" t="s">
        <v>2</v>
      </c>
      <c r="E7" s="133"/>
      <c r="F7" s="13" t="s">
        <v>5</v>
      </c>
      <c r="G7" s="13" t="s">
        <v>2</v>
      </c>
    </row>
    <row r="8" spans="1:7" s="28" customFormat="1" ht="10.5" customHeight="1">
      <c r="A8" s="14" t="s">
        <v>37</v>
      </c>
      <c r="B8" s="34"/>
      <c r="C8" s="35"/>
      <c r="D8" s="138" t="s">
        <v>3</v>
      </c>
      <c r="E8" s="140" t="s">
        <v>4</v>
      </c>
      <c r="F8" s="15" t="s">
        <v>6</v>
      </c>
      <c r="G8" s="16" t="s">
        <v>12</v>
      </c>
    </row>
    <row r="9" spans="1:7" s="28" customFormat="1" ht="10.5" customHeight="1" thickBot="1">
      <c r="A9" s="17"/>
      <c r="B9" s="36"/>
      <c r="C9" s="37"/>
      <c r="D9" s="139"/>
      <c r="E9" s="141"/>
      <c r="F9" s="62" t="s">
        <v>28</v>
      </c>
      <c r="G9" s="20" t="s">
        <v>13</v>
      </c>
    </row>
    <row r="10" spans="1:7" s="31" customFormat="1" ht="11.25">
      <c r="A10" s="38"/>
      <c r="B10" s="6"/>
      <c r="C10" s="39"/>
      <c r="D10" s="41">
        <v>1</v>
      </c>
      <c r="E10" s="42">
        <v>2</v>
      </c>
      <c r="F10" s="40">
        <v>3</v>
      </c>
      <c r="G10" s="40" t="s">
        <v>14</v>
      </c>
    </row>
    <row r="11" spans="1:7" s="28" customFormat="1" ht="13.5" thickBot="1">
      <c r="A11" s="120" t="s">
        <v>35</v>
      </c>
      <c r="B11" s="121"/>
      <c r="C11" s="122"/>
      <c r="D11" s="123">
        <v>0</v>
      </c>
      <c r="E11" s="124">
        <v>0</v>
      </c>
      <c r="F11" s="125">
        <v>3172.4</v>
      </c>
      <c r="G11" s="126">
        <f>SUM(E11:F11)</f>
        <v>3172.4</v>
      </c>
    </row>
    <row r="12" spans="1:7" s="28" customFormat="1" ht="13.5" thickBot="1">
      <c r="A12" s="105" t="s">
        <v>56</v>
      </c>
      <c r="B12" s="106"/>
      <c r="C12" s="127"/>
      <c r="D12" s="128">
        <f>SUM(D11)</f>
        <v>0</v>
      </c>
      <c r="E12" s="129">
        <f>SUM(E11)</f>
        <v>0</v>
      </c>
      <c r="F12" s="130">
        <f>SUM(F11)</f>
        <v>3172.4</v>
      </c>
      <c r="G12" s="130">
        <f>SUM(E12:F12)</f>
        <v>3172.4</v>
      </c>
    </row>
    <row r="13" ht="10.5" customHeight="1">
      <c r="A13" s="3"/>
    </row>
    <row r="14" ht="12.75">
      <c r="A14" s="2" t="s">
        <v>16</v>
      </c>
    </row>
    <row r="15" ht="10.5" customHeight="1" thickBot="1">
      <c r="G15" s="1" t="s">
        <v>29</v>
      </c>
    </row>
    <row r="16" spans="1:7" ht="12" customHeight="1">
      <c r="A16" s="10"/>
      <c r="B16" s="11"/>
      <c r="C16" s="12"/>
      <c r="D16" s="131" t="s">
        <v>27</v>
      </c>
      <c r="E16" s="132"/>
      <c r="F16" s="132"/>
      <c r="G16" s="133"/>
    </row>
    <row r="17" spans="1:7" ht="12" customHeight="1">
      <c r="A17" s="59"/>
      <c r="B17" s="60"/>
      <c r="C17" s="61"/>
      <c r="D17" s="134" t="s">
        <v>2</v>
      </c>
      <c r="E17" s="135"/>
      <c r="F17" s="63" t="s">
        <v>5</v>
      </c>
      <c r="G17" s="16" t="s">
        <v>2</v>
      </c>
    </row>
    <row r="18" spans="1:7" s="2" customFormat="1" ht="12" customHeight="1">
      <c r="A18" s="14" t="s">
        <v>0</v>
      </c>
      <c r="B18" s="15" t="s">
        <v>1</v>
      </c>
      <c r="C18" s="15" t="s">
        <v>36</v>
      </c>
      <c r="D18" s="136"/>
      <c r="E18" s="137"/>
      <c r="F18" s="15" t="s">
        <v>6</v>
      </c>
      <c r="G18" s="16" t="s">
        <v>12</v>
      </c>
    </row>
    <row r="19" spans="1:7" s="2" customFormat="1" ht="12" customHeight="1" thickBot="1">
      <c r="A19" s="17"/>
      <c r="B19" s="18"/>
      <c r="C19" s="76"/>
      <c r="D19" s="30" t="s">
        <v>3</v>
      </c>
      <c r="E19" s="19" t="s">
        <v>4</v>
      </c>
      <c r="F19" s="62" t="s">
        <v>28</v>
      </c>
      <c r="G19" s="20" t="s">
        <v>13</v>
      </c>
    </row>
    <row r="20" spans="1:7" s="27" customFormat="1" ht="11.25">
      <c r="A20" s="23"/>
      <c r="B20" s="24"/>
      <c r="C20" s="6"/>
      <c r="D20" s="23">
        <v>1</v>
      </c>
      <c r="E20" s="25">
        <v>2</v>
      </c>
      <c r="F20" s="26">
        <v>3</v>
      </c>
      <c r="G20" s="26" t="s">
        <v>14</v>
      </c>
    </row>
    <row r="21" spans="1:7" ht="12.75">
      <c r="A21" s="86" t="s">
        <v>7</v>
      </c>
      <c r="B21" s="87">
        <v>4000</v>
      </c>
      <c r="C21" s="88">
        <v>3315</v>
      </c>
      <c r="D21" s="89">
        <f>SUM(D22:D25)</f>
        <v>0</v>
      </c>
      <c r="E21" s="90">
        <f>SUM(E22:E25)</f>
        <v>0</v>
      </c>
      <c r="F21" s="91">
        <f>SUM(F22:F25)</f>
        <v>158.2</v>
      </c>
      <c r="G21" s="91">
        <f>SUM(E21:F21)</f>
        <v>158.2</v>
      </c>
    </row>
    <row r="22" spans="1:7" ht="12.75">
      <c r="A22" s="21"/>
      <c r="B22" s="44"/>
      <c r="C22" s="9" t="s">
        <v>8</v>
      </c>
      <c r="D22" s="55">
        <v>0</v>
      </c>
      <c r="E22" s="56">
        <v>0</v>
      </c>
      <c r="F22" s="57">
        <v>75.9</v>
      </c>
      <c r="G22" s="58">
        <f>SUM(E22:F22)</f>
        <v>75.9</v>
      </c>
    </row>
    <row r="23" spans="1:7" ht="12.75">
      <c r="A23" s="21"/>
      <c r="B23" s="44"/>
      <c r="C23" s="9" t="s">
        <v>40</v>
      </c>
      <c r="D23" s="55">
        <v>0</v>
      </c>
      <c r="E23" s="56">
        <v>0</v>
      </c>
      <c r="F23" s="57">
        <v>12.6</v>
      </c>
      <c r="G23" s="58">
        <f>SUM(E23:F23)</f>
        <v>12.6</v>
      </c>
    </row>
    <row r="24" spans="1:7" ht="12.75">
      <c r="A24" s="21"/>
      <c r="B24" s="44"/>
      <c r="C24" s="9" t="s">
        <v>41</v>
      </c>
      <c r="D24" s="55">
        <v>0</v>
      </c>
      <c r="E24" s="56">
        <v>0</v>
      </c>
      <c r="F24" s="57">
        <v>11.2</v>
      </c>
      <c r="G24" s="58">
        <f>SUM(E24:F24)</f>
        <v>11.2</v>
      </c>
    </row>
    <row r="25" spans="1:7" ht="12.75">
      <c r="A25" s="21"/>
      <c r="B25" s="44"/>
      <c r="C25" s="9" t="s">
        <v>42</v>
      </c>
      <c r="D25" s="55">
        <v>0</v>
      </c>
      <c r="E25" s="56">
        <v>0</v>
      </c>
      <c r="F25" s="57">
        <v>58.5</v>
      </c>
      <c r="G25" s="58">
        <f>SUM(E25:F25)</f>
        <v>58.5</v>
      </c>
    </row>
    <row r="26" spans="1:9" ht="7.5" customHeight="1" thickBot="1">
      <c r="A26" s="21"/>
      <c r="B26" s="44"/>
      <c r="C26" s="64"/>
      <c r="D26" s="65"/>
      <c r="E26" s="66"/>
      <c r="F26" s="67"/>
      <c r="G26" s="67"/>
      <c r="I26" s="49"/>
    </row>
    <row r="27" spans="1:9" ht="12.75">
      <c r="A27" s="92" t="s">
        <v>9</v>
      </c>
      <c r="B27" s="93">
        <v>5000</v>
      </c>
      <c r="C27" s="94" t="s">
        <v>44</v>
      </c>
      <c r="D27" s="97">
        <f>SUM(D28+D31+D35)</f>
        <v>0</v>
      </c>
      <c r="E27" s="98">
        <f>SUM(E28+E31+E35)</f>
        <v>0</v>
      </c>
      <c r="F27" s="95">
        <f>SUM(F28+F31+F35)</f>
        <v>761.1</v>
      </c>
      <c r="G27" s="96">
        <f>SUM(G28+G31+G35)</f>
        <v>761.1</v>
      </c>
      <c r="I27" s="49"/>
    </row>
    <row r="28" spans="1:9" ht="12.75">
      <c r="A28" s="68"/>
      <c r="B28" s="69"/>
      <c r="C28" s="83">
        <v>4311</v>
      </c>
      <c r="D28" s="52">
        <f>SUM(D29)</f>
        <v>0</v>
      </c>
      <c r="E28" s="53">
        <f>SUM(E29)</f>
        <v>0</v>
      </c>
      <c r="F28" s="54">
        <f>SUM(F29)</f>
        <v>30.8</v>
      </c>
      <c r="G28" s="54">
        <f>SUM(E28:F28)</f>
        <v>30.8</v>
      </c>
      <c r="I28" s="49"/>
    </row>
    <row r="29" spans="1:9" ht="12.75">
      <c r="A29" s="68"/>
      <c r="B29" s="69"/>
      <c r="C29" s="84" t="s">
        <v>43</v>
      </c>
      <c r="D29" s="55">
        <v>0</v>
      </c>
      <c r="E29" s="56">
        <v>0</v>
      </c>
      <c r="F29" s="57">
        <v>30.8</v>
      </c>
      <c r="G29" s="58">
        <f>SUM(E29:F29)</f>
        <v>30.8</v>
      </c>
      <c r="I29" s="49"/>
    </row>
    <row r="30" spans="1:9" ht="7.5" customHeight="1">
      <c r="A30" s="68"/>
      <c r="B30" s="69"/>
      <c r="C30" s="84"/>
      <c r="D30" s="55"/>
      <c r="E30" s="56"/>
      <c r="F30" s="57"/>
      <c r="G30" s="57"/>
      <c r="I30" s="49"/>
    </row>
    <row r="31" spans="1:9" s="2" customFormat="1" ht="12.75">
      <c r="A31" s="68"/>
      <c r="B31" s="69"/>
      <c r="C31" s="83">
        <v>4313</v>
      </c>
      <c r="D31" s="52">
        <f>SUM(D32:D33)</f>
        <v>0</v>
      </c>
      <c r="E31" s="53">
        <f>SUM(E32:E33)</f>
        <v>0</v>
      </c>
      <c r="F31" s="54">
        <f>SUM(F32:F33)</f>
        <v>59.900000000000006</v>
      </c>
      <c r="G31" s="54">
        <f>SUM(E31:F31)</f>
        <v>59.900000000000006</v>
      </c>
      <c r="I31" s="85"/>
    </row>
    <row r="32" spans="1:9" ht="12.75">
      <c r="A32" s="68"/>
      <c r="B32" s="69"/>
      <c r="C32" s="84" t="s">
        <v>45</v>
      </c>
      <c r="D32" s="55">
        <v>0</v>
      </c>
      <c r="E32" s="56">
        <v>0</v>
      </c>
      <c r="F32" s="57">
        <v>16.2</v>
      </c>
      <c r="G32" s="58">
        <f>SUM(E32:F32)</f>
        <v>16.2</v>
      </c>
      <c r="I32" s="49"/>
    </row>
    <row r="33" spans="1:9" ht="12.75">
      <c r="A33" s="68"/>
      <c r="B33" s="69"/>
      <c r="C33" s="84" t="s">
        <v>46</v>
      </c>
      <c r="D33" s="55">
        <v>0</v>
      </c>
      <c r="E33" s="56">
        <v>0</v>
      </c>
      <c r="F33" s="57">
        <v>43.7</v>
      </c>
      <c r="G33" s="58">
        <f>SUM(E33:F33)</f>
        <v>43.7</v>
      </c>
      <c r="I33" s="49"/>
    </row>
    <row r="34" spans="1:9" ht="7.5" customHeight="1">
      <c r="A34" s="21"/>
      <c r="B34" s="69"/>
      <c r="C34" s="77"/>
      <c r="D34" s="78"/>
      <c r="E34" s="79"/>
      <c r="F34" s="80"/>
      <c r="G34" s="80"/>
      <c r="I34" s="49"/>
    </row>
    <row r="35" spans="1:7" ht="12.75">
      <c r="A35" s="68"/>
      <c r="B35" s="69"/>
      <c r="C35" s="46">
        <v>4316</v>
      </c>
      <c r="D35" s="52">
        <f>SUM(D36:D41)</f>
        <v>0</v>
      </c>
      <c r="E35" s="53">
        <f>SUM(E36:E41)</f>
        <v>0</v>
      </c>
      <c r="F35" s="54">
        <f>SUM(F36:F41)</f>
        <v>670.4</v>
      </c>
      <c r="G35" s="54">
        <f aca="true" t="shared" si="0" ref="G35:G41">SUM(E35:F35)</f>
        <v>670.4</v>
      </c>
    </row>
    <row r="36" spans="1:7" ht="12.75">
      <c r="A36" s="21"/>
      <c r="B36" s="44"/>
      <c r="C36" s="9" t="s">
        <v>30</v>
      </c>
      <c r="D36" s="55">
        <v>0</v>
      </c>
      <c r="E36" s="56">
        <v>0</v>
      </c>
      <c r="F36" s="57">
        <v>2.1</v>
      </c>
      <c r="G36" s="58">
        <f t="shared" si="0"/>
        <v>2.1</v>
      </c>
    </row>
    <row r="37" spans="1:7" ht="12.75">
      <c r="A37" s="22"/>
      <c r="B37" s="44"/>
      <c r="C37" s="9" t="s">
        <v>31</v>
      </c>
      <c r="D37" s="55">
        <v>0</v>
      </c>
      <c r="E37" s="56">
        <v>0</v>
      </c>
      <c r="F37" s="57">
        <v>243.8</v>
      </c>
      <c r="G37" s="58">
        <f t="shared" si="0"/>
        <v>243.8</v>
      </c>
    </row>
    <row r="38" spans="1:7" ht="12.75">
      <c r="A38" s="22"/>
      <c r="B38" s="44"/>
      <c r="C38" s="9" t="s">
        <v>47</v>
      </c>
      <c r="D38" s="55">
        <v>0</v>
      </c>
      <c r="E38" s="56">
        <v>0</v>
      </c>
      <c r="F38" s="57">
        <v>36.2</v>
      </c>
      <c r="G38" s="58">
        <f t="shared" si="0"/>
        <v>36.2</v>
      </c>
    </row>
    <row r="39" spans="1:7" ht="12.75">
      <c r="A39" s="22"/>
      <c r="B39" s="44"/>
      <c r="C39" s="9" t="s">
        <v>48</v>
      </c>
      <c r="D39" s="55">
        <v>0</v>
      </c>
      <c r="E39" s="56">
        <v>0</v>
      </c>
      <c r="F39" s="57">
        <v>34.5</v>
      </c>
      <c r="G39" s="58">
        <f t="shared" si="0"/>
        <v>34.5</v>
      </c>
    </row>
    <row r="40" spans="1:7" ht="12.75">
      <c r="A40" s="22"/>
      <c r="B40" s="44"/>
      <c r="C40" s="9" t="s">
        <v>32</v>
      </c>
      <c r="D40" s="55">
        <v>0</v>
      </c>
      <c r="E40" s="56">
        <v>0</v>
      </c>
      <c r="F40" s="57">
        <v>287.5</v>
      </c>
      <c r="G40" s="58">
        <f t="shared" si="0"/>
        <v>287.5</v>
      </c>
    </row>
    <row r="41" spans="1:7" ht="12.75">
      <c r="A41" s="22"/>
      <c r="B41" s="44"/>
      <c r="C41" s="9" t="s">
        <v>33</v>
      </c>
      <c r="D41" s="55">
        <v>0</v>
      </c>
      <c r="E41" s="56">
        <v>0</v>
      </c>
      <c r="F41" s="57">
        <v>66.3</v>
      </c>
      <c r="G41" s="58">
        <f t="shared" si="0"/>
        <v>66.3</v>
      </c>
    </row>
    <row r="42" spans="1:9" ht="7.5" customHeight="1" thickBot="1">
      <c r="A42" s="70"/>
      <c r="B42" s="8"/>
      <c r="C42" s="71"/>
      <c r="D42" s="72"/>
      <c r="E42" s="73"/>
      <c r="F42" s="74"/>
      <c r="G42" s="74"/>
      <c r="I42" s="48"/>
    </row>
    <row r="43" spans="1:9" ht="12.75">
      <c r="A43" s="99" t="s">
        <v>10</v>
      </c>
      <c r="B43" s="100">
        <v>5000</v>
      </c>
      <c r="C43" s="101">
        <v>3522</v>
      </c>
      <c r="D43" s="102">
        <f>SUM(D44:D48)</f>
        <v>0</v>
      </c>
      <c r="E43" s="103">
        <f>SUM(E44:E48)</f>
        <v>0</v>
      </c>
      <c r="F43" s="104">
        <f>SUM(F44:F48)</f>
        <v>1609.4</v>
      </c>
      <c r="G43" s="104">
        <f>SUM(G44:G48)</f>
        <v>1609.4</v>
      </c>
      <c r="I43" s="48"/>
    </row>
    <row r="44" spans="1:9" ht="12.75">
      <c r="A44" s="21"/>
      <c r="B44" s="44"/>
      <c r="C44" s="9" t="s">
        <v>51</v>
      </c>
      <c r="D44" s="55">
        <v>0</v>
      </c>
      <c r="E44" s="56">
        <v>0</v>
      </c>
      <c r="F44" s="57">
        <v>25</v>
      </c>
      <c r="G44" s="58">
        <f>SUM(E44:F44)</f>
        <v>25</v>
      </c>
      <c r="I44" s="48"/>
    </row>
    <row r="45" spans="1:9" ht="12.75">
      <c r="A45" s="21"/>
      <c r="B45" s="44"/>
      <c r="C45" s="9" t="s">
        <v>50</v>
      </c>
      <c r="D45" s="55">
        <v>0</v>
      </c>
      <c r="E45" s="56">
        <v>0</v>
      </c>
      <c r="F45" s="57">
        <v>71.8</v>
      </c>
      <c r="G45" s="58">
        <f>SUM(E45:F45)</f>
        <v>71.8</v>
      </c>
      <c r="I45" s="48"/>
    </row>
    <row r="46" spans="1:9" ht="12.75">
      <c r="A46" s="21"/>
      <c r="B46" s="44"/>
      <c r="C46" s="9" t="s">
        <v>49</v>
      </c>
      <c r="D46" s="55">
        <v>0</v>
      </c>
      <c r="E46" s="56">
        <v>0</v>
      </c>
      <c r="F46" s="57">
        <v>676.1</v>
      </c>
      <c r="G46" s="58">
        <f>SUM(E46:F46)</f>
        <v>676.1</v>
      </c>
      <c r="I46" s="48"/>
    </row>
    <row r="47" spans="1:9" ht="12.75">
      <c r="A47" s="21"/>
      <c r="B47" s="44"/>
      <c r="C47" s="9" t="s">
        <v>34</v>
      </c>
      <c r="D47" s="55">
        <v>0</v>
      </c>
      <c r="E47" s="56">
        <v>0</v>
      </c>
      <c r="F47" s="57">
        <v>42.9</v>
      </c>
      <c r="G47" s="58">
        <f>SUM(E47:F47)</f>
        <v>42.9</v>
      </c>
      <c r="I47" s="48"/>
    </row>
    <row r="48" spans="1:9" ht="12.75">
      <c r="A48" s="21"/>
      <c r="B48" s="44"/>
      <c r="C48" s="9" t="s">
        <v>11</v>
      </c>
      <c r="D48" s="55">
        <v>0</v>
      </c>
      <c r="E48" s="56">
        <v>0</v>
      </c>
      <c r="F48" s="57">
        <v>793.6</v>
      </c>
      <c r="G48" s="58">
        <f>SUM(E48:F48)</f>
        <v>793.6</v>
      </c>
      <c r="I48" s="48"/>
    </row>
    <row r="49" spans="1:9" ht="7.5" customHeight="1" thickBot="1">
      <c r="A49" s="70"/>
      <c r="B49" s="8"/>
      <c r="C49" s="71"/>
      <c r="D49" s="72"/>
      <c r="E49" s="73"/>
      <c r="F49" s="75"/>
      <c r="G49" s="74"/>
      <c r="I49" s="48"/>
    </row>
    <row r="50" spans="1:9" s="2" customFormat="1" ht="12.75">
      <c r="A50" s="116" t="s">
        <v>26</v>
      </c>
      <c r="B50" s="117">
        <v>3000</v>
      </c>
      <c r="C50" s="115"/>
      <c r="D50" s="102">
        <v>0</v>
      </c>
      <c r="E50" s="103">
        <v>0</v>
      </c>
      <c r="F50" s="104">
        <f>SUM(F51+F59+F63+F68)</f>
        <v>643.735</v>
      </c>
      <c r="G50" s="104">
        <f>SUM(E50:F50)</f>
        <v>643.735</v>
      </c>
      <c r="H50" s="82"/>
      <c r="I50" s="50"/>
    </row>
    <row r="51" spans="1:9" s="2" customFormat="1" ht="12.75">
      <c r="A51" s="118"/>
      <c r="B51" s="119"/>
      <c r="C51" s="111">
        <v>3114</v>
      </c>
      <c r="D51" s="112"/>
      <c r="E51" s="113"/>
      <c r="F51" s="114">
        <f>SUM(F52:F57)</f>
        <v>349.637</v>
      </c>
      <c r="G51" s="114">
        <f>SUM(G52:G57)</f>
        <v>349.637</v>
      </c>
      <c r="H51" s="82"/>
      <c r="I51" s="50"/>
    </row>
    <row r="52" spans="1:9" ht="12.75">
      <c r="A52" s="7"/>
      <c r="B52" s="44"/>
      <c r="C52" s="9" t="s">
        <v>17</v>
      </c>
      <c r="D52" s="55">
        <v>0</v>
      </c>
      <c r="E52" s="56">
        <v>0</v>
      </c>
      <c r="F52" s="57">
        <v>50.652</v>
      </c>
      <c r="G52" s="58">
        <f aca="true" t="shared" si="1" ref="G52:G57">SUM(E52:F52)</f>
        <v>50.652</v>
      </c>
      <c r="I52" s="48"/>
    </row>
    <row r="53" spans="1:9" ht="12.75">
      <c r="A53" s="7"/>
      <c r="B53" s="44"/>
      <c r="C53" s="9" t="s">
        <v>18</v>
      </c>
      <c r="D53" s="55">
        <v>0</v>
      </c>
      <c r="E53" s="56">
        <v>0</v>
      </c>
      <c r="F53" s="57">
        <v>80.7</v>
      </c>
      <c r="G53" s="58">
        <f t="shared" si="1"/>
        <v>80.7</v>
      </c>
      <c r="I53" s="48"/>
    </row>
    <row r="54" spans="1:7" ht="12.75">
      <c r="A54" s="7"/>
      <c r="B54" s="44"/>
      <c r="C54" s="9" t="s">
        <v>19</v>
      </c>
      <c r="D54" s="55">
        <v>0</v>
      </c>
      <c r="E54" s="56">
        <v>0</v>
      </c>
      <c r="F54" s="57">
        <v>43.416</v>
      </c>
      <c r="G54" s="58">
        <f t="shared" si="1"/>
        <v>43.416</v>
      </c>
    </row>
    <row r="55" spans="1:7" ht="12.75">
      <c r="A55" s="7"/>
      <c r="B55" s="44"/>
      <c r="C55" s="9" t="s">
        <v>20</v>
      </c>
      <c r="D55" s="55">
        <v>0</v>
      </c>
      <c r="E55" s="56">
        <v>0</v>
      </c>
      <c r="F55" s="57">
        <v>48.269</v>
      </c>
      <c r="G55" s="58">
        <f t="shared" si="1"/>
        <v>48.269</v>
      </c>
    </row>
    <row r="56" spans="1:7" ht="12.75">
      <c r="A56" s="7"/>
      <c r="B56" s="44"/>
      <c r="C56" s="9" t="s">
        <v>21</v>
      </c>
      <c r="D56" s="55">
        <v>0</v>
      </c>
      <c r="E56" s="56">
        <v>0</v>
      </c>
      <c r="F56" s="57">
        <v>76.4</v>
      </c>
      <c r="G56" s="58">
        <f t="shared" si="1"/>
        <v>76.4</v>
      </c>
    </row>
    <row r="57" spans="1:7" ht="12.75">
      <c r="A57" s="7"/>
      <c r="B57" s="44"/>
      <c r="C57" s="9" t="s">
        <v>22</v>
      </c>
      <c r="D57" s="55">
        <v>0</v>
      </c>
      <c r="E57" s="56">
        <v>0</v>
      </c>
      <c r="F57" s="57">
        <v>50.2</v>
      </c>
      <c r="G57" s="58">
        <f t="shared" si="1"/>
        <v>50.2</v>
      </c>
    </row>
    <row r="58" spans="1:7" ht="7.5" customHeight="1">
      <c r="A58" s="7"/>
      <c r="B58" s="44"/>
      <c r="C58" s="9"/>
      <c r="D58" s="55"/>
      <c r="E58" s="56"/>
      <c r="F58" s="57"/>
      <c r="G58" s="57"/>
    </row>
    <row r="59" spans="1:7" s="2" customFormat="1" ht="12.75">
      <c r="A59" s="43"/>
      <c r="B59" s="45"/>
      <c r="C59" s="46">
        <v>3121</v>
      </c>
      <c r="D59" s="52">
        <v>0</v>
      </c>
      <c r="E59" s="53">
        <v>0</v>
      </c>
      <c r="F59" s="54">
        <f>SUM(F60:F61)</f>
        <v>45.26</v>
      </c>
      <c r="G59" s="54">
        <f>SUM(E59:F59)</f>
        <v>45.26</v>
      </c>
    </row>
    <row r="60" spans="1:7" s="2" customFormat="1" ht="12.75">
      <c r="A60" s="43"/>
      <c r="B60" s="45"/>
      <c r="C60" s="9" t="s">
        <v>55</v>
      </c>
      <c r="D60" s="55">
        <v>0</v>
      </c>
      <c r="E60" s="56">
        <v>0</v>
      </c>
      <c r="F60" s="57">
        <v>10.26</v>
      </c>
      <c r="G60" s="58">
        <f>SUM(F60)</f>
        <v>10.26</v>
      </c>
    </row>
    <row r="61" spans="1:7" s="2" customFormat="1" ht="12.75">
      <c r="A61" s="43"/>
      <c r="B61" s="45"/>
      <c r="C61" s="5" t="s">
        <v>52</v>
      </c>
      <c r="D61" s="55">
        <v>0</v>
      </c>
      <c r="E61" s="56">
        <v>0</v>
      </c>
      <c r="F61" s="57">
        <v>35</v>
      </c>
      <c r="G61" s="58">
        <f>SUM(E61:F61)</f>
        <v>35</v>
      </c>
    </row>
    <row r="62" spans="1:7" ht="7.5" customHeight="1">
      <c r="A62" s="7"/>
      <c r="B62" s="44"/>
      <c r="C62" s="9"/>
      <c r="D62" s="55"/>
      <c r="E62" s="56"/>
      <c r="F62" s="57"/>
      <c r="G62" s="57"/>
    </row>
    <row r="63" spans="1:7" s="2" customFormat="1" ht="12.75">
      <c r="A63" s="43"/>
      <c r="B63" s="45"/>
      <c r="C63" s="46">
        <v>3122</v>
      </c>
      <c r="D63" s="52">
        <v>0</v>
      </c>
      <c r="E63" s="53">
        <v>0</v>
      </c>
      <c r="F63" s="54">
        <f>SUM(F64:F66)</f>
        <v>128.83800000000002</v>
      </c>
      <c r="G63" s="54">
        <f>SUM(E63:F63)</f>
        <v>128.83800000000002</v>
      </c>
    </row>
    <row r="64" spans="1:7" ht="12.75">
      <c r="A64" s="7"/>
      <c r="B64" s="44"/>
      <c r="C64" s="9" t="s">
        <v>23</v>
      </c>
      <c r="D64" s="55">
        <v>0</v>
      </c>
      <c r="E64" s="56">
        <v>0</v>
      </c>
      <c r="F64" s="57">
        <v>48.034</v>
      </c>
      <c r="G64" s="58">
        <f>SUM(E64:F64)</f>
        <v>48.034</v>
      </c>
    </row>
    <row r="65" spans="1:7" ht="12.75">
      <c r="A65" s="7"/>
      <c r="B65" s="44"/>
      <c r="C65" s="9" t="s">
        <v>53</v>
      </c>
      <c r="D65" s="55">
        <v>0</v>
      </c>
      <c r="E65" s="56">
        <v>0</v>
      </c>
      <c r="F65" s="57">
        <v>30.991</v>
      </c>
      <c r="G65" s="58">
        <f>SUM(E65:F65)</f>
        <v>30.991</v>
      </c>
    </row>
    <row r="66" spans="1:7" ht="12.75">
      <c r="A66" s="7"/>
      <c r="B66" s="44"/>
      <c r="C66" s="9" t="s">
        <v>54</v>
      </c>
      <c r="D66" s="55">
        <v>0</v>
      </c>
      <c r="E66" s="56">
        <v>0</v>
      </c>
      <c r="F66" s="57">
        <v>49.813</v>
      </c>
      <c r="G66" s="58">
        <f>SUM(E66:F66)</f>
        <v>49.813</v>
      </c>
    </row>
    <row r="67" spans="1:7" ht="7.5" customHeight="1">
      <c r="A67" s="7"/>
      <c r="B67" s="44"/>
      <c r="C67" s="9"/>
      <c r="D67" s="55"/>
      <c r="E67" s="56"/>
      <c r="F67" s="57"/>
      <c r="G67" s="57"/>
    </row>
    <row r="68" spans="1:7" s="2" customFormat="1" ht="12.75">
      <c r="A68" s="43"/>
      <c r="B68" s="45"/>
      <c r="C68" s="46">
        <v>3421</v>
      </c>
      <c r="D68" s="52">
        <v>0</v>
      </c>
      <c r="E68" s="53">
        <v>0</v>
      </c>
      <c r="F68" s="54">
        <f>SUM(F69:F69)</f>
        <v>120</v>
      </c>
      <c r="G68" s="54">
        <f>SUM(D68:F68)</f>
        <v>120</v>
      </c>
    </row>
    <row r="69" spans="1:7" ht="13.5" thickBot="1">
      <c r="A69" s="7"/>
      <c r="B69" s="44"/>
      <c r="C69" s="9" t="s">
        <v>24</v>
      </c>
      <c r="D69" s="55">
        <v>0</v>
      </c>
      <c r="E69" s="56">
        <v>0</v>
      </c>
      <c r="F69" s="57">
        <v>120</v>
      </c>
      <c r="G69" s="58">
        <f>SUM(E69:F69)</f>
        <v>120</v>
      </c>
    </row>
    <row r="70" spans="1:7" ht="7.5" customHeight="1" hidden="1" thickBot="1">
      <c r="A70" s="7"/>
      <c r="B70" s="44"/>
      <c r="C70" s="77"/>
      <c r="D70" s="78"/>
      <c r="E70" s="79"/>
      <c r="F70" s="80"/>
      <c r="G70" s="81"/>
    </row>
    <row r="71" spans="1:7" ht="13.5" thickBot="1">
      <c r="A71" s="105" t="s">
        <v>38</v>
      </c>
      <c r="B71" s="106"/>
      <c r="C71" s="107"/>
      <c r="D71" s="109">
        <f>SUM(D21+D27+D43+D50)</f>
        <v>0</v>
      </c>
      <c r="E71" s="110">
        <f>SUM(E21+E27+E43+E50)</f>
        <v>0</v>
      </c>
      <c r="F71" s="108">
        <f>SUM(F21+F27+F43+F50)</f>
        <v>3172.435</v>
      </c>
      <c r="G71" s="108">
        <f>SUM(G21+G27+G43+G50)</f>
        <v>3172.435</v>
      </c>
    </row>
    <row r="72" ht="14.25">
      <c r="A72" s="47"/>
    </row>
  </sheetData>
  <mergeCells count="5">
    <mergeCell ref="D16:G16"/>
    <mergeCell ref="D17:E18"/>
    <mergeCell ref="D7:E7"/>
    <mergeCell ref="D8:D9"/>
    <mergeCell ref="E8:E9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schallnerova</cp:lastModifiedBy>
  <cp:lastPrinted>2005-09-06T09:08:45Z</cp:lastPrinted>
  <dcterms:created xsi:type="dcterms:W3CDTF">2003-12-02T07:49:59Z</dcterms:created>
  <dcterms:modified xsi:type="dcterms:W3CDTF">2005-09-08T11:39:39Z</dcterms:modified>
  <cp:category/>
  <cp:version/>
  <cp:contentType/>
  <cp:contentStatus/>
</cp:coreProperties>
</file>