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120" windowHeight="8520" activeTab="0"/>
  </bookViews>
  <sheets>
    <sheet name="RK-25-2005-39, př. 1" sheetId="1" r:id="rId1"/>
  </sheets>
  <definedNames>
    <definedName name="_xlnm.Print_Area" localSheetId="0">'RK-25-2005-39, př. 1'!$A$1:$F$118</definedName>
  </definedNames>
  <calcPr fullCalcOnLoad="1"/>
</workbook>
</file>

<file path=xl/sharedStrings.xml><?xml version="1.0" encoding="utf-8"?>
<sst xmlns="http://schemas.openxmlformats.org/spreadsheetml/2006/main" count="153" uniqueCount="78">
  <si>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</si>
  <si>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</si>
  <si>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</si>
  <si>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</si>
  <si>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</si>
  <si>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</si>
  <si>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</si>
  <si>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</si>
  <si>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</si>
  <si>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</si>
  <si>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</si>
  <si>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</si>
  <si>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</si>
  <si>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</si>
  <si>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</si>
  <si>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</si>
  <si>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</si>
  <si>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</si>
  <si>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</si>
  <si>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</si>
  <si>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</si>
  <si>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</si>
  <si>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</si>
  <si>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</si>
  <si>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</si>
  <si>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</si>
  <si>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</si>
  <si>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</si>
  <si>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</si>
  <si>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</si>
  <si>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</si>
  <si>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</si>
  <si>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</si>
  <si>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</si>
  <si>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</si>
  <si>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</si>
  <si>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</si>
  <si>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</si>
  <si>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</si>
  <si>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Rozpočet výdajů celkem</t>
  </si>
  <si>
    <t>výdajů po</t>
  </si>
  <si>
    <t>Organizace</t>
  </si>
  <si>
    <t>I. Rozpočtová změna - příjmová část rozpočtu kraje</t>
  </si>
  <si>
    <t>SÚS Havlíčkův Brod</t>
  </si>
  <si>
    <t>SÚS Jihlava</t>
  </si>
  <si>
    <t>SÚS Pelhřimov</t>
  </si>
  <si>
    <t>SÚS Třebíč</t>
  </si>
  <si>
    <t>SÚS Žďár nad Sáz.</t>
  </si>
  <si>
    <t>II. Rozpočtová změna - výdajová část rozpočtu kraje, kapitola Doprava, § 2212</t>
  </si>
  <si>
    <t>1. Položka 2310 - příjmy z prodeje krátkodobého a drobného dlouhodobého majetku s ÚZ 00 055</t>
  </si>
  <si>
    <t>Položka 2310 s ÚZ 00 055 za SÚS úhrnem</t>
  </si>
  <si>
    <t>1. Položka 5331- Neinvestiční příspěvky zřízeným příspěvkovým organizacím s ÚZ 00 055</t>
  </si>
  <si>
    <t>Položka 5331 s ÚZ 00 055 pro SÚS úhrnem</t>
  </si>
  <si>
    <t>Položka 5169 s ÚZ 00 055</t>
  </si>
  <si>
    <t>2. Položka 5169 - Nákup ostatních služeb s ÚZ 00 055 (uložení a odstranění odpadu)</t>
  </si>
  <si>
    <t>§ 2212 s ÚZ 00 051</t>
  </si>
  <si>
    <t>Položka</t>
  </si>
  <si>
    <t>§</t>
  </si>
  <si>
    <t>3. Celková změna rozpočtu kapitoly Dopravy s ÚZ 00 051 (součet za předchozí body 1 a 2)</t>
  </si>
  <si>
    <t>Účel použití</t>
  </si>
  <si>
    <r>
      <t>náklady</t>
    </r>
    <r>
      <rPr>
        <sz val="10"/>
        <rFont val="Arial CE"/>
        <family val="2"/>
      </rPr>
      <t xml:space="preserve"> - </t>
    </r>
    <r>
      <rPr>
        <sz val="9"/>
        <rFont val="Arial CE"/>
        <family val="2"/>
      </rPr>
      <t>úhrada nákladů spojených s likvidací zásob</t>
    </r>
  </si>
  <si>
    <t>Částka v tis. Kč</t>
  </si>
  <si>
    <r>
      <t>náklady 3,2</t>
    </r>
    <r>
      <rPr>
        <sz val="9"/>
        <rFont val="Arial CE"/>
        <family val="2"/>
      </rPr>
      <t xml:space="preserve"> - úhrada nákladů při likvidaci zásob</t>
    </r>
  </si>
  <si>
    <t>III. Specifikace použití příjmů z prodeje nepotřebných skladových zásob</t>
  </si>
  <si>
    <t xml:space="preserve">            20,7 tis. Kč - náklady spojené s likvidací zásob</t>
  </si>
  <si>
    <t>iV. Změna závazného ukazatele "Příspěvek (dotace) na provoz"</t>
  </si>
  <si>
    <t>na</t>
  </si>
  <si>
    <t>změnu</t>
  </si>
  <si>
    <t>SÚS Žďár nad Sázavou</t>
  </si>
  <si>
    <t>Nový rozpis</t>
  </si>
  <si>
    <t>Stávající rozpis</t>
  </si>
  <si>
    <r>
      <t xml:space="preserve">dotace na provoz - </t>
    </r>
    <r>
      <rPr>
        <sz val="10"/>
        <rFont val="Arial CE"/>
        <family val="2"/>
      </rPr>
      <t>chemický posypový materiál</t>
    </r>
  </si>
  <si>
    <r>
      <t>dotace na provoz</t>
    </r>
    <r>
      <rPr>
        <sz val="10"/>
        <rFont val="Arial CE"/>
        <family val="2"/>
      </rPr>
      <t xml:space="preserve"> - náhradní díly na sekačku</t>
    </r>
  </si>
  <si>
    <r>
      <t>dotace na provoz</t>
    </r>
    <r>
      <rPr>
        <sz val="10"/>
        <rFont val="Arial CE"/>
        <family val="2"/>
      </rPr>
      <t xml:space="preserve">  - náhradní díly na sekačku</t>
    </r>
  </si>
  <si>
    <r>
      <t>dotace na provoz</t>
    </r>
    <r>
      <rPr>
        <sz val="8"/>
        <rFont val="Arial CE"/>
        <family val="2"/>
      </rPr>
      <t xml:space="preserve"> 2,0 - oprava movitého majetku</t>
    </r>
  </si>
  <si>
    <t>z toho:52,1tis. Kč - dotace na provoz</t>
  </si>
  <si>
    <t>RK-26-2005-39, př. 1</t>
  </si>
  <si>
    <t>počet stran: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</si>
</sst>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8" fillId="0" borderId="0" xfId="0" applyFont="1" applyAlignment="1">
      <alignment/>
    </xf>
    <xf numFmtId="164" fontId="2" fillId="0" borderId="6" xfId="0" applyNumberFormat="1" applyFont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164" fontId="7" fillId="3" borderId="19" xfId="0" applyNumberFormat="1" applyFont="1" applyFill="1" applyBorder="1" applyAlignment="1">
      <alignment vertical="center"/>
    </xf>
    <xf numFmtId="164" fontId="7" fillId="3" borderId="48" xfId="0" applyNumberFormat="1" applyFont="1" applyFill="1" applyBorder="1" applyAlignment="1">
      <alignment vertical="center"/>
    </xf>
    <xf numFmtId="164" fontId="7" fillId="3" borderId="3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2" fontId="2" fillId="0" borderId="36" xfId="0" applyNumberFormat="1" applyFont="1" applyBorder="1" applyAlignment="1">
      <alignment horizontal="left" vertical="center"/>
    </xf>
    <xf numFmtId="2" fontId="2" fillId="0" borderId="37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2" fillId="0" borderId="21" xfId="0" applyNumberFormat="1" applyFont="1" applyBorder="1" applyAlignment="1">
      <alignment horizontal="left" vertical="center"/>
    </xf>
    <xf numFmtId="2" fontId="2" fillId="0" borderId="53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2" fontId="2" fillId="3" borderId="22" xfId="0" applyNumberFormat="1" applyFont="1" applyFill="1" applyBorder="1" applyAlignment="1">
      <alignment horizontal="left" vertical="center"/>
    </xf>
    <xf numFmtId="2" fontId="0" fillId="3" borderId="55" xfId="0" applyNumberFormat="1" applyFill="1" applyBorder="1" applyAlignment="1">
      <alignment vertical="center"/>
    </xf>
    <xf numFmtId="164" fontId="7" fillId="3" borderId="23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56" xfId="0" applyNumberFormat="1" applyFont="1" applyFill="1" applyBorder="1" applyAlignment="1">
      <alignment vertical="center"/>
    </xf>
    <xf numFmtId="164" fontId="7" fillId="3" borderId="57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horizontal="left" vertical="center"/>
    </xf>
    <xf numFmtId="0" fontId="2" fillId="0" borderId="55" xfId="0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164" fontId="2" fillId="0" borderId="57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1" fillId="0" borderId="58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1" fillId="0" borderId="54" xfId="0" applyNumberFormat="1" applyFont="1" applyBorder="1" applyAlignment="1">
      <alignment/>
    </xf>
    <xf numFmtId="164" fontId="2" fillId="0" borderId="32" xfId="0" applyNumberFormat="1" applyFont="1" applyFill="1" applyBorder="1" applyAlignment="1">
      <alignment vertical="center"/>
    </xf>
    <xf numFmtId="4" fontId="2" fillId="3" borderId="39" xfId="0" applyNumberFormat="1" applyFont="1" applyFill="1" applyBorder="1" applyAlignment="1">
      <alignment horizontal="center"/>
    </xf>
    <xf numFmtId="4" fontId="1" fillId="3" borderId="38" xfId="0" applyNumberFormat="1" applyFont="1" applyFill="1" applyBorder="1" applyAlignment="1">
      <alignment/>
    </xf>
    <xf numFmtId="4" fontId="1" fillId="3" borderId="37" xfId="0" applyNumberFormat="1" applyFont="1" applyFill="1" applyBorder="1" applyAlignment="1">
      <alignment/>
    </xf>
    <xf numFmtId="4" fontId="2" fillId="3" borderId="7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4" fontId="1" fillId="3" borderId="41" xfId="0" applyNumberFormat="1" applyFont="1" applyFill="1" applyBorder="1" applyAlignment="1">
      <alignment/>
    </xf>
    <xf numFmtId="4" fontId="1" fillId="3" borderId="46" xfId="0" applyNumberFormat="1" applyFont="1" applyFill="1" applyBorder="1" applyAlignment="1">
      <alignment/>
    </xf>
    <xf numFmtId="4" fontId="1" fillId="3" borderId="43" xfId="0" applyNumberFormat="1" applyFont="1" applyFill="1" applyBorder="1" applyAlignment="1">
      <alignment/>
    </xf>
    <xf numFmtId="2" fontId="2" fillId="0" borderId="28" xfId="0" applyNumberFormat="1" applyFont="1" applyBorder="1" applyAlignment="1">
      <alignment horizontal="left" vertical="center"/>
    </xf>
    <xf numFmtId="2" fontId="2" fillId="0" borderId="58" xfId="0" applyNumberFormat="1" applyFont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61" xfId="0" applyFont="1" applyBorder="1" applyAlignment="1">
      <alignment/>
    </xf>
    <xf numFmtId="164" fontId="2" fillId="0" borderId="6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4" xfId="0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10" fillId="0" borderId="51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1" fillId="3" borderId="51" xfId="0" applyNumberFormat="1" applyFont="1" applyFill="1" applyBorder="1" applyAlignment="1">
      <alignment/>
    </xf>
    <xf numFmtId="4" fontId="1" fillId="3" borderId="51" xfId="0" applyNumberFormat="1" applyFont="1" applyFill="1" applyBorder="1" applyAlignment="1">
      <alignment/>
    </xf>
    <xf numFmtId="4" fontId="1" fillId="3" borderId="58" xfId="0" applyNumberFormat="1" applyFont="1" applyFill="1" applyBorder="1" applyAlignment="1">
      <alignment/>
    </xf>
    <xf numFmtId="4" fontId="9" fillId="3" borderId="42" xfId="0" applyNumberFormat="1" applyFont="1" applyFill="1" applyBorder="1" applyAlignment="1">
      <alignment/>
    </xf>
    <xf numFmtId="0" fontId="2" fillId="3" borderId="28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164" fontId="2" fillId="3" borderId="34" xfId="0" applyNumberFormat="1" applyFont="1" applyFill="1" applyBorder="1" applyAlignment="1">
      <alignment horizontal="right" vertical="center"/>
    </xf>
    <xf numFmtId="164" fontId="2" fillId="3" borderId="47" xfId="0" applyNumberFormat="1" applyFont="1" applyFill="1" applyBorder="1" applyAlignment="1">
      <alignment horizontal="right" vertical="center"/>
    </xf>
    <xf numFmtId="4" fontId="2" fillId="3" borderId="39" xfId="0" applyNumberFormat="1" applyFont="1" applyFill="1" applyBorder="1" applyAlignment="1">
      <alignment horizontal="center" vertical="center" shrinkToFit="1"/>
    </xf>
    <xf numFmtId="4" fontId="2" fillId="3" borderId="7" xfId="0" applyNumberFormat="1" applyFont="1" applyFill="1" applyBorder="1" applyAlignment="1">
      <alignment horizontal="center" vertical="center" shrinkToFit="1"/>
    </xf>
    <xf numFmtId="4" fontId="2" fillId="3" borderId="47" xfId="0" applyNumberFormat="1" applyFont="1" applyFill="1" applyBorder="1" applyAlignment="1">
      <alignment horizontal="center" vertical="center" shrinkToFi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62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4" fontId="2" fillId="3" borderId="3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4" fontId="3" fillId="3" borderId="66" xfId="0" applyNumberFormat="1" applyFont="1" applyFill="1" applyBorder="1" applyAlignment="1">
      <alignment horizontal="center" vertical="center" wrapText="1"/>
    </xf>
    <xf numFmtId="4" fontId="3" fillId="3" borderId="67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3" fillId="3" borderId="5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3" borderId="50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16.875" style="1" customWidth="1"/>
    <col min="2" max="2" width="27.00390625" style="1" customWidth="1"/>
    <col min="3" max="6" width="13.75390625" style="2" customWidth="1"/>
  </cols>
  <sheetData>
    <row r="1" spans="5:6" ht="12.75">
      <c r="E1" s="3" t="s">
        <v>76</v>
      </c>
      <c r="F1" s="3"/>
    </row>
    <row r="2" spans="5:6" ht="12.75">
      <c r="E2" s="3" t="s">
        <v>77</v>
      </c>
      <c r="F2" s="4"/>
    </row>
    <row r="3" spans="1:6" ht="17.25" customHeight="1" hidden="1" thickBot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211" t="s">
        <v>1</v>
      </c>
      <c r="B4" s="232" t="s">
        <v>2</v>
      </c>
      <c r="C4" s="223" t="s">
        <v>3</v>
      </c>
      <c r="D4" s="223" t="s">
        <v>4</v>
      </c>
      <c r="E4" s="223" t="s">
        <v>5</v>
      </c>
      <c r="F4" s="229" t="s">
        <v>6</v>
      </c>
    </row>
    <row r="5" spans="1:6" s="1" customFormat="1" ht="13.5" customHeight="1" hidden="1" thickBot="1">
      <c r="A5" s="212"/>
      <c r="B5" s="233"/>
      <c r="C5" s="224"/>
      <c r="D5" s="224"/>
      <c r="E5" s="224"/>
      <c r="F5" s="230"/>
    </row>
    <row r="6" spans="1:6" ht="12.75" hidden="1">
      <c r="A6" s="217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218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217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218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217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218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215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216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219" t="s">
        <v>14</v>
      </c>
      <c r="B15" s="220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15</v>
      </c>
    </row>
    <row r="18" spans="1:6" s="31" customFormat="1" ht="12" customHeight="1" hidden="1">
      <c r="A18" s="213" t="s">
        <v>1</v>
      </c>
      <c r="B18" s="227">
        <v>2004</v>
      </c>
      <c r="C18" s="228"/>
      <c r="D18" s="231"/>
      <c r="E18" s="227">
        <v>2005</v>
      </c>
      <c r="F18" s="228"/>
    </row>
    <row r="19" spans="1:6" s="37" customFormat="1" ht="22.5" hidden="1">
      <c r="A19" s="214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1</v>
      </c>
      <c r="B27" s="206" t="s">
        <v>17</v>
      </c>
      <c r="C27" s="234"/>
      <c r="D27" s="235"/>
      <c r="E27" s="225" t="s">
        <v>18</v>
      </c>
      <c r="F27" s="226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2" t="s">
        <v>19</v>
      </c>
    </row>
    <row r="35" spans="1:4" ht="34.5" customHeight="1" hidden="1" thickBot="1">
      <c r="A35" s="194" t="s">
        <v>1</v>
      </c>
      <c r="B35" s="206"/>
      <c r="C35" s="207"/>
      <c r="D35" s="208"/>
    </row>
    <row r="36" spans="1:4" ht="15.75" customHeight="1" hidden="1">
      <c r="A36" s="195"/>
      <c r="B36" s="192" t="s">
        <v>21</v>
      </c>
      <c r="C36" s="193"/>
      <c r="D36" s="204" t="s">
        <v>22</v>
      </c>
    </row>
    <row r="37" spans="1:4" s="31" customFormat="1" ht="17.25" customHeight="1" hidden="1" thickBot="1">
      <c r="A37" s="196"/>
      <c r="B37" s="62" t="s">
        <v>23</v>
      </c>
      <c r="C37" s="63" t="s">
        <v>24</v>
      </c>
      <c r="D37" s="205"/>
    </row>
    <row r="38" spans="1:4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5" ht="15.75">
      <c r="A44" s="88" t="s">
        <v>42</v>
      </c>
      <c r="B44" s="71"/>
      <c r="C44" s="72"/>
      <c r="D44" s="72"/>
      <c r="E44" s="73"/>
    </row>
    <row r="45" spans="1:5" ht="12.75">
      <c r="A45" s="70"/>
      <c r="B45" s="71"/>
      <c r="C45" s="72"/>
      <c r="D45" s="72"/>
      <c r="E45" s="73"/>
    </row>
    <row r="47" ht="12.75">
      <c r="A47" s="32" t="s">
        <v>49</v>
      </c>
    </row>
    <row r="48" spans="1:6" ht="13.5" thickBot="1">
      <c r="A48" s="32"/>
      <c r="F48" s="33" t="s">
        <v>20</v>
      </c>
    </row>
    <row r="49" spans="1:6" ht="12.75">
      <c r="A49" s="74"/>
      <c r="B49" s="75"/>
      <c r="C49" s="197" t="s">
        <v>30</v>
      </c>
      <c r="D49" s="198"/>
      <c r="E49" s="76" t="s">
        <v>31</v>
      </c>
      <c r="F49" s="77" t="s">
        <v>32</v>
      </c>
    </row>
    <row r="50" spans="1:6" ht="12.75">
      <c r="A50" s="78" t="s">
        <v>41</v>
      </c>
      <c r="B50" s="79"/>
      <c r="C50" s="199"/>
      <c r="D50" s="200"/>
      <c r="E50" s="80" t="s">
        <v>33</v>
      </c>
      <c r="F50" s="81" t="s">
        <v>34</v>
      </c>
    </row>
    <row r="51" spans="1:6" ht="13.5" thickBot="1">
      <c r="A51" s="82"/>
      <c r="B51" s="83"/>
      <c r="C51" s="84" t="s">
        <v>35</v>
      </c>
      <c r="D51" s="85" t="s">
        <v>36</v>
      </c>
      <c r="E51" s="86" t="s">
        <v>37</v>
      </c>
      <c r="F51" s="87" t="s">
        <v>38</v>
      </c>
    </row>
    <row r="52" spans="1:6" s="95" customFormat="1" ht="25.5" customHeight="1">
      <c r="A52" s="100" t="s">
        <v>43</v>
      </c>
      <c r="B52" s="101"/>
      <c r="C52" s="97">
        <v>0</v>
      </c>
      <c r="D52" s="98">
        <v>0</v>
      </c>
      <c r="E52" s="102">
        <v>2.6</v>
      </c>
      <c r="F52" s="99">
        <f aca="true" t="shared" si="2" ref="F52:F57">SUM(D52:E52)</f>
        <v>2.6</v>
      </c>
    </row>
    <row r="53" spans="1:6" s="95" customFormat="1" ht="25.5" customHeight="1">
      <c r="A53" s="106" t="s">
        <v>44</v>
      </c>
      <c r="B53" s="107"/>
      <c r="C53" s="108">
        <v>0</v>
      </c>
      <c r="D53" s="109">
        <v>0</v>
      </c>
      <c r="E53" s="110">
        <v>41.1</v>
      </c>
      <c r="F53" s="111">
        <f t="shared" si="2"/>
        <v>41.1</v>
      </c>
    </row>
    <row r="54" spans="1:6" s="95" customFormat="1" ht="25.5" customHeight="1">
      <c r="A54" s="106" t="s">
        <v>45</v>
      </c>
      <c r="B54" s="107"/>
      <c r="C54" s="108">
        <v>0</v>
      </c>
      <c r="D54" s="109">
        <v>0</v>
      </c>
      <c r="E54" s="110">
        <v>6.4</v>
      </c>
      <c r="F54" s="111">
        <f t="shared" si="2"/>
        <v>6.4</v>
      </c>
    </row>
    <row r="55" spans="1:6" s="95" customFormat="1" ht="25.5" customHeight="1">
      <c r="A55" s="106" t="s">
        <v>46</v>
      </c>
      <c r="B55" s="107"/>
      <c r="C55" s="108">
        <v>0</v>
      </c>
      <c r="D55" s="109">
        <v>0</v>
      </c>
      <c r="E55" s="110">
        <v>17.5</v>
      </c>
      <c r="F55" s="111">
        <f t="shared" si="2"/>
        <v>17.5</v>
      </c>
    </row>
    <row r="56" spans="1:6" s="95" customFormat="1" ht="25.5" customHeight="1">
      <c r="A56" s="106" t="s">
        <v>47</v>
      </c>
      <c r="B56" s="107"/>
      <c r="C56" s="108">
        <v>0</v>
      </c>
      <c r="D56" s="109">
        <v>0</v>
      </c>
      <c r="E56" s="110">
        <v>5.2</v>
      </c>
      <c r="F56" s="111">
        <f t="shared" si="2"/>
        <v>5.2</v>
      </c>
    </row>
    <row r="57" spans="1:6" s="95" customFormat="1" ht="25.5" customHeight="1" thickBot="1">
      <c r="A57" s="112" t="s">
        <v>50</v>
      </c>
      <c r="B57" s="113"/>
      <c r="C57" s="114">
        <f>SUM(C52:C56)</f>
        <v>0</v>
      </c>
      <c r="D57" s="115">
        <f>SUM(D52:D56)</f>
        <v>0</v>
      </c>
      <c r="E57" s="116">
        <f>SUM(E52:E56)</f>
        <v>72.8</v>
      </c>
      <c r="F57" s="117">
        <f t="shared" si="2"/>
        <v>72.8</v>
      </c>
    </row>
    <row r="60" spans="1:5" ht="15.75">
      <c r="A60" s="88" t="s">
        <v>48</v>
      </c>
      <c r="B60" s="71"/>
      <c r="C60" s="72"/>
      <c r="D60" s="72"/>
      <c r="E60" s="73"/>
    </row>
    <row r="61" spans="1:5" ht="12" customHeight="1">
      <c r="A61" s="70"/>
      <c r="B61" s="71"/>
      <c r="C61" s="72"/>
      <c r="D61" s="72"/>
      <c r="E61" s="73"/>
    </row>
    <row r="62" spans="1:6" ht="12.75">
      <c r="A62" s="32" t="s">
        <v>51</v>
      </c>
      <c r="F62" s="33"/>
    </row>
    <row r="63" spans="1:6" ht="13.5" thickBot="1">
      <c r="A63"/>
      <c r="B63"/>
      <c r="C63"/>
      <c r="D63"/>
      <c r="E63"/>
      <c r="F63" s="33" t="s">
        <v>20</v>
      </c>
    </row>
    <row r="64" spans="1:6" ht="12.75">
      <c r="A64" s="74"/>
      <c r="B64" s="75"/>
      <c r="C64" s="197" t="s">
        <v>39</v>
      </c>
      <c r="D64" s="198"/>
      <c r="E64" s="76" t="s">
        <v>31</v>
      </c>
      <c r="F64" s="77" t="s">
        <v>32</v>
      </c>
    </row>
    <row r="65" spans="1:6" ht="12.75">
      <c r="A65" s="78" t="s">
        <v>41</v>
      </c>
      <c r="B65" s="79"/>
      <c r="C65" s="199"/>
      <c r="D65" s="200"/>
      <c r="E65" s="80" t="s">
        <v>33</v>
      </c>
      <c r="F65" s="81" t="s">
        <v>40</v>
      </c>
    </row>
    <row r="66" spans="1:6" ht="13.5" thickBot="1">
      <c r="A66" s="82"/>
      <c r="B66" s="83"/>
      <c r="C66" s="84" t="s">
        <v>35</v>
      </c>
      <c r="D66" s="85" t="s">
        <v>36</v>
      </c>
      <c r="E66" s="86" t="s">
        <v>37</v>
      </c>
      <c r="F66" s="87" t="s">
        <v>38</v>
      </c>
    </row>
    <row r="67" spans="1:6" s="31" customFormat="1" ht="21" customHeight="1">
      <c r="A67" s="100" t="s">
        <v>43</v>
      </c>
      <c r="B67" s="101"/>
      <c r="C67" s="97">
        <v>0</v>
      </c>
      <c r="D67" s="98">
        <v>0</v>
      </c>
      <c r="E67" s="103">
        <v>2.6</v>
      </c>
      <c r="F67" s="118">
        <f aca="true" t="shared" si="3" ref="F67:F72">SUM(D67:E67)</f>
        <v>2.6</v>
      </c>
    </row>
    <row r="68" spans="1:6" s="31" customFormat="1" ht="21" customHeight="1">
      <c r="A68" s="106" t="s">
        <v>44</v>
      </c>
      <c r="B68" s="107"/>
      <c r="C68" s="108">
        <v>0</v>
      </c>
      <c r="D68" s="109">
        <v>0</v>
      </c>
      <c r="E68" s="120">
        <v>41.1</v>
      </c>
      <c r="F68" s="119">
        <f t="shared" si="3"/>
        <v>41.1</v>
      </c>
    </row>
    <row r="69" spans="1:6" s="31" customFormat="1" ht="21" customHeight="1">
      <c r="A69" s="106" t="s">
        <v>45</v>
      </c>
      <c r="B69" s="107"/>
      <c r="C69" s="108">
        <v>0</v>
      </c>
      <c r="D69" s="109">
        <v>0</v>
      </c>
      <c r="E69" s="120">
        <v>6.4</v>
      </c>
      <c r="F69" s="119">
        <f t="shared" si="3"/>
        <v>6.4</v>
      </c>
    </row>
    <row r="70" spans="1:6" s="31" customFormat="1" ht="21" customHeight="1">
      <c r="A70" s="106" t="s">
        <v>46</v>
      </c>
      <c r="B70" s="107"/>
      <c r="C70" s="108">
        <v>0</v>
      </c>
      <c r="D70" s="109">
        <v>0</v>
      </c>
      <c r="E70" s="120">
        <v>0</v>
      </c>
      <c r="F70" s="119">
        <f t="shared" si="3"/>
        <v>0</v>
      </c>
    </row>
    <row r="71" spans="1:6" s="31" customFormat="1" ht="21" customHeight="1">
      <c r="A71" s="106" t="s">
        <v>47</v>
      </c>
      <c r="B71" s="107"/>
      <c r="C71" s="108">
        <v>0</v>
      </c>
      <c r="D71" s="109">
        <v>0</v>
      </c>
      <c r="E71" s="120">
        <v>2</v>
      </c>
      <c r="F71" s="119">
        <f t="shared" si="3"/>
        <v>2</v>
      </c>
    </row>
    <row r="72" spans="1:6" s="31" customFormat="1" ht="21" customHeight="1" thickBot="1">
      <c r="A72" s="221" t="s">
        <v>52</v>
      </c>
      <c r="B72" s="222"/>
      <c r="C72" s="121">
        <f>SUM(C67:C71)</f>
        <v>0</v>
      </c>
      <c r="D72" s="115">
        <f>SUM(D67:D71)</f>
        <v>0</v>
      </c>
      <c r="E72" s="116">
        <f>SUM(E67:E71)</f>
        <v>52.1</v>
      </c>
      <c r="F72" s="117">
        <f t="shared" si="3"/>
        <v>52.1</v>
      </c>
    </row>
    <row r="73" spans="1:6" ht="12.75">
      <c r="A73"/>
      <c r="B73"/>
      <c r="C73"/>
      <c r="D73"/>
      <c r="E73"/>
      <c r="F73"/>
    </row>
    <row r="74" spans="1:6" ht="12.75">
      <c r="A74" s="32" t="s">
        <v>54</v>
      </c>
      <c r="F74" s="33"/>
    </row>
    <row r="75" spans="1:6" ht="13.5" thickBot="1">
      <c r="A75"/>
      <c r="B75"/>
      <c r="C75"/>
      <c r="D75"/>
      <c r="E75"/>
      <c r="F75" s="33" t="s">
        <v>20</v>
      </c>
    </row>
    <row r="76" spans="1:6" ht="12.75">
      <c r="A76" s="74"/>
      <c r="B76" s="75"/>
      <c r="C76" s="197" t="s">
        <v>39</v>
      </c>
      <c r="D76" s="198"/>
      <c r="E76" s="76" t="s">
        <v>31</v>
      </c>
      <c r="F76" s="77" t="s">
        <v>32</v>
      </c>
    </row>
    <row r="77" spans="1:6" ht="12.75">
      <c r="A77" s="78" t="s">
        <v>56</v>
      </c>
      <c r="B77" s="79"/>
      <c r="C77" s="199"/>
      <c r="D77" s="200"/>
      <c r="E77" s="80" t="s">
        <v>33</v>
      </c>
      <c r="F77" s="81" t="s">
        <v>40</v>
      </c>
    </row>
    <row r="78" spans="1:6" ht="13.5" thickBot="1">
      <c r="A78" s="82"/>
      <c r="B78" s="83"/>
      <c r="C78" s="84" t="s">
        <v>35</v>
      </c>
      <c r="D78" s="85" t="s">
        <v>36</v>
      </c>
      <c r="E78" s="86" t="s">
        <v>37</v>
      </c>
      <c r="F78" s="87" t="s">
        <v>38</v>
      </c>
    </row>
    <row r="79" spans="1:6" s="31" customFormat="1" ht="13.5" customHeight="1">
      <c r="A79" s="122"/>
      <c r="B79" s="123"/>
      <c r="C79" s="124"/>
      <c r="D79" s="125"/>
      <c r="E79" s="126"/>
      <c r="F79" s="118"/>
    </row>
    <row r="80" spans="1:6" s="31" customFormat="1" ht="21" customHeight="1" thickBot="1">
      <c r="A80" s="127" t="s">
        <v>53</v>
      </c>
      <c r="B80" s="128"/>
      <c r="C80" s="129">
        <f>SUM(C81:C81)</f>
        <v>0</v>
      </c>
      <c r="D80" s="89">
        <v>0</v>
      </c>
      <c r="E80" s="130">
        <f>17.5+3.2</f>
        <v>20.7</v>
      </c>
      <c r="F80" s="131">
        <f>SUM(D80:E80)</f>
        <v>20.7</v>
      </c>
    </row>
    <row r="81" spans="1:6" s="31" customFormat="1" ht="12.75" customHeight="1">
      <c r="A81" s="104"/>
      <c r="B81" s="105"/>
      <c r="C81" s="96"/>
      <c r="D81" s="96"/>
      <c r="E81" s="96"/>
      <c r="F81" s="96"/>
    </row>
    <row r="82" spans="1:6" s="31" customFormat="1" ht="16.5" customHeight="1">
      <c r="A82" s="104" t="s">
        <v>58</v>
      </c>
      <c r="B82" s="105"/>
      <c r="C82" s="96"/>
      <c r="D82" s="96"/>
      <c r="E82" s="96"/>
      <c r="F82" s="96"/>
    </row>
    <row r="83" ht="13.5" thickBot="1">
      <c r="F83" s="33" t="s">
        <v>20</v>
      </c>
    </row>
    <row r="84" spans="1:6" ht="12.75">
      <c r="A84" s="74"/>
      <c r="B84" s="75"/>
      <c r="C84" s="197" t="s">
        <v>39</v>
      </c>
      <c r="D84" s="198"/>
      <c r="E84" s="76" t="s">
        <v>31</v>
      </c>
      <c r="F84" s="77" t="s">
        <v>32</v>
      </c>
    </row>
    <row r="85" spans="1:6" ht="12.75">
      <c r="A85" s="78" t="s">
        <v>57</v>
      </c>
      <c r="B85" s="79"/>
      <c r="C85" s="199"/>
      <c r="D85" s="200"/>
      <c r="E85" s="80" t="s">
        <v>33</v>
      </c>
      <c r="F85" s="81" t="s">
        <v>40</v>
      </c>
    </row>
    <row r="86" spans="1:6" ht="13.5" thickBot="1">
      <c r="A86" s="82"/>
      <c r="B86" s="83"/>
      <c r="C86" s="84" t="s">
        <v>35</v>
      </c>
      <c r="D86" s="85" t="s">
        <v>36</v>
      </c>
      <c r="E86" s="86" t="s">
        <v>37</v>
      </c>
      <c r="F86" s="87" t="s">
        <v>38</v>
      </c>
    </row>
    <row r="87" spans="1:6" s="138" customFormat="1" ht="13.5" thickBot="1">
      <c r="A87" s="132"/>
      <c r="B87" s="133"/>
      <c r="C87" s="134"/>
      <c r="D87" s="135"/>
      <c r="E87" s="136"/>
      <c r="F87" s="137"/>
    </row>
    <row r="88" spans="1:6" s="94" customFormat="1" ht="25.5" customHeight="1" thickBot="1">
      <c r="A88" s="209" t="s">
        <v>55</v>
      </c>
      <c r="B88" s="210"/>
      <c r="C88" s="90">
        <f>SUM(C72+C80)</f>
        <v>0</v>
      </c>
      <c r="D88" s="91">
        <f>SUM(D72+D80)</f>
        <v>0</v>
      </c>
      <c r="E88" s="92">
        <f>SUM(E72+E80)</f>
        <v>72.8</v>
      </c>
      <c r="F88" s="93">
        <f>SUM(F72+F80)</f>
        <v>72.8</v>
      </c>
    </row>
    <row r="94" ht="15.75">
      <c r="A94" s="88" t="s">
        <v>63</v>
      </c>
    </row>
    <row r="95" ht="13.5" thickBot="1"/>
    <row r="96" spans="1:6" ht="12.75">
      <c r="A96" s="74"/>
      <c r="B96" s="75"/>
      <c r="C96" s="201" t="s">
        <v>61</v>
      </c>
      <c r="D96" s="150"/>
      <c r="E96" s="150"/>
      <c r="F96" s="151"/>
    </row>
    <row r="97" spans="1:6" ht="12.75">
      <c r="A97" s="78" t="s">
        <v>41</v>
      </c>
      <c r="B97" s="79"/>
      <c r="C97" s="202"/>
      <c r="D97" s="153" t="s">
        <v>59</v>
      </c>
      <c r="E97" s="154"/>
      <c r="F97" s="155"/>
    </row>
    <row r="98" spans="1:6" ht="13.5" thickBot="1">
      <c r="A98" s="82"/>
      <c r="B98" s="83"/>
      <c r="C98" s="203"/>
      <c r="D98" s="156"/>
      <c r="E98" s="156"/>
      <c r="F98" s="157"/>
    </row>
    <row r="99" spans="1:6" ht="12.75">
      <c r="A99" s="100" t="s">
        <v>43</v>
      </c>
      <c r="B99" s="101"/>
      <c r="C99" s="148">
        <v>2.6</v>
      </c>
      <c r="D99" s="143" t="s">
        <v>72</v>
      </c>
      <c r="E99" s="144"/>
      <c r="F99" s="140"/>
    </row>
    <row r="100" spans="1:6" ht="12.75">
      <c r="A100" s="106" t="s">
        <v>44</v>
      </c>
      <c r="B100" s="107"/>
      <c r="C100" s="119">
        <v>41.1</v>
      </c>
      <c r="D100" s="145" t="s">
        <v>71</v>
      </c>
      <c r="E100" s="146"/>
      <c r="F100" s="141"/>
    </row>
    <row r="101" spans="1:6" ht="12.75">
      <c r="A101" s="106" t="s">
        <v>45</v>
      </c>
      <c r="B101" s="107"/>
      <c r="C101" s="119">
        <v>6.4</v>
      </c>
      <c r="D101" s="145" t="s">
        <v>73</v>
      </c>
      <c r="E101" s="146"/>
      <c r="F101" s="141"/>
    </row>
    <row r="102" spans="1:6" ht="12.75">
      <c r="A102" s="106" t="s">
        <v>46</v>
      </c>
      <c r="B102" s="107"/>
      <c r="C102" s="119">
        <v>17.5</v>
      </c>
      <c r="D102" s="147" t="s">
        <v>60</v>
      </c>
      <c r="E102" s="146"/>
      <c r="F102" s="141"/>
    </row>
    <row r="103" spans="1:6" ht="12.75">
      <c r="A103" s="106" t="s">
        <v>47</v>
      </c>
      <c r="B103" s="107"/>
      <c r="C103" s="119">
        <v>5.2</v>
      </c>
      <c r="D103" s="177" t="s">
        <v>74</v>
      </c>
      <c r="E103" s="142"/>
      <c r="F103" s="139"/>
    </row>
    <row r="104" spans="1:6" ht="12.75">
      <c r="A104" s="158"/>
      <c r="B104" s="159"/>
      <c r="C104" s="160"/>
      <c r="D104" s="178" t="s">
        <v>62</v>
      </c>
      <c r="E104" s="144"/>
      <c r="F104" s="140"/>
    </row>
    <row r="105" spans="1:6" ht="12.75">
      <c r="A105" s="183" t="s">
        <v>14</v>
      </c>
      <c r="B105" s="184"/>
      <c r="C105" s="187">
        <f>SUM(C99:C104)</f>
        <v>72.8</v>
      </c>
      <c r="D105" s="179" t="s">
        <v>75</v>
      </c>
      <c r="E105" s="180"/>
      <c r="F105" s="181"/>
    </row>
    <row r="106" spans="1:6" ht="13.5" thickBot="1">
      <c r="A106" s="185"/>
      <c r="B106" s="186"/>
      <c r="C106" s="188"/>
      <c r="D106" s="182" t="s">
        <v>64</v>
      </c>
      <c r="E106" s="156"/>
      <c r="F106" s="157"/>
    </row>
    <row r="109" ht="15.75">
      <c r="A109" s="88" t="s">
        <v>65</v>
      </c>
    </row>
    <row r="110" ht="13.5" thickBot="1">
      <c r="E110" s="33" t="s">
        <v>20</v>
      </c>
    </row>
    <row r="111" spans="1:6" s="32" customFormat="1" ht="12.75">
      <c r="A111" s="173"/>
      <c r="B111" s="174"/>
      <c r="C111" s="189" t="s">
        <v>70</v>
      </c>
      <c r="D111" s="149" t="s">
        <v>31</v>
      </c>
      <c r="E111" s="189" t="s">
        <v>69</v>
      </c>
      <c r="F111" s="3"/>
    </row>
    <row r="112" spans="1:6" s="32" customFormat="1" ht="12.75">
      <c r="A112" s="175" t="s">
        <v>41</v>
      </c>
      <c r="B112" s="176"/>
      <c r="C112" s="190"/>
      <c r="D112" s="152" t="s">
        <v>66</v>
      </c>
      <c r="E112" s="190"/>
      <c r="F112" s="3"/>
    </row>
    <row r="113" spans="1:6" s="32" customFormat="1" ht="13.5" thickBot="1">
      <c r="A113" s="175"/>
      <c r="B113" s="176"/>
      <c r="C113" s="191"/>
      <c r="D113" s="152" t="s">
        <v>67</v>
      </c>
      <c r="E113" s="191"/>
      <c r="F113" s="3"/>
    </row>
    <row r="114" spans="1:6" s="32" customFormat="1" ht="12.75">
      <c r="A114" s="164" t="s">
        <v>43</v>
      </c>
      <c r="B114" s="165"/>
      <c r="C114" s="170">
        <v>103863</v>
      </c>
      <c r="D114" s="170">
        <v>2.6</v>
      </c>
      <c r="E114" s="166">
        <f>SUM(C114:D114)</f>
        <v>103865.6</v>
      </c>
      <c r="F114" s="3"/>
    </row>
    <row r="115" spans="1:6" s="32" customFormat="1" ht="12.75">
      <c r="A115" s="167" t="s">
        <v>44</v>
      </c>
      <c r="B115" s="168"/>
      <c r="C115" s="171">
        <v>98275</v>
      </c>
      <c r="D115" s="171">
        <v>41.1</v>
      </c>
      <c r="E115" s="169">
        <f>SUM(C115:D115)</f>
        <v>98316.1</v>
      </c>
      <c r="F115" s="3"/>
    </row>
    <row r="116" spans="1:6" s="32" customFormat="1" ht="12.75">
      <c r="A116" s="167" t="s">
        <v>45</v>
      </c>
      <c r="B116" s="168"/>
      <c r="C116" s="171">
        <v>104631</v>
      </c>
      <c r="D116" s="171">
        <v>6.4</v>
      </c>
      <c r="E116" s="169">
        <f>SUM(C116:D116)</f>
        <v>104637.4</v>
      </c>
      <c r="F116" s="3"/>
    </row>
    <row r="117" spans="1:6" s="32" customFormat="1" ht="12.75">
      <c r="A117" s="167" t="s">
        <v>46</v>
      </c>
      <c r="B117" s="168"/>
      <c r="C117" s="171">
        <v>117946</v>
      </c>
      <c r="D117" s="171">
        <v>0</v>
      </c>
      <c r="E117" s="169">
        <f>SUM(C117:D117)</f>
        <v>117946</v>
      </c>
      <c r="F117" s="3"/>
    </row>
    <row r="118" spans="1:6" s="32" customFormat="1" ht="13.5" thickBot="1">
      <c r="A118" s="161" t="s">
        <v>68</v>
      </c>
      <c r="B118" s="162"/>
      <c r="C118" s="172">
        <v>123375</v>
      </c>
      <c r="D118" s="172">
        <v>2</v>
      </c>
      <c r="E118" s="163">
        <f>SUM(C118:D118)</f>
        <v>123377</v>
      </c>
      <c r="F118" s="3"/>
    </row>
  </sheetData>
  <mergeCells count="31">
    <mergeCell ref="A72:B72"/>
    <mergeCell ref="D4:D5"/>
    <mergeCell ref="C4:C5"/>
    <mergeCell ref="E4:E5"/>
    <mergeCell ref="E27:F27"/>
    <mergeCell ref="E18:F18"/>
    <mergeCell ref="F4:F5"/>
    <mergeCell ref="B18:D18"/>
    <mergeCell ref="B4:B5"/>
    <mergeCell ref="B27:D27"/>
    <mergeCell ref="A4:A5"/>
    <mergeCell ref="A18:A19"/>
    <mergeCell ref="A13:A14"/>
    <mergeCell ref="A9:A10"/>
    <mergeCell ref="A11:A12"/>
    <mergeCell ref="A15:B15"/>
    <mergeCell ref="A6:A7"/>
    <mergeCell ref="B36:C36"/>
    <mergeCell ref="A35:A37"/>
    <mergeCell ref="C84:D85"/>
    <mergeCell ref="C96:C98"/>
    <mergeCell ref="D36:D37"/>
    <mergeCell ref="B35:D35"/>
    <mergeCell ref="C49:D50"/>
    <mergeCell ref="A88:B88"/>
    <mergeCell ref="C64:D65"/>
    <mergeCell ref="C76:D77"/>
    <mergeCell ref="A105:B106"/>
    <mergeCell ref="C105:C106"/>
    <mergeCell ref="C111:C113"/>
    <mergeCell ref="E111:E113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2005-08-18T13:17:56Z</cp:lastPrinted>
  <dcterms:created xsi:type="dcterms:W3CDTF">2005-04-13T08:38:58Z</dcterms:created>
  <dcterms:modified xsi:type="dcterms:W3CDTF">2005-08-18T13:18:00Z</dcterms:modified>
  <cp:category/>
  <cp:version/>
  <cp:contentType/>
  <cp:contentStatus/>
</cp:coreProperties>
</file>