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24-2005-50, př. 1" sheetId="1" r:id="rId1"/>
  </sheets>
  <definedNames/>
  <calcPr fullCalcOnLoad="1"/>
</workbook>
</file>

<file path=xl/sharedStrings.xml><?xml version="1.0" encoding="utf-8"?>
<sst xmlns="http://schemas.openxmlformats.org/spreadsheetml/2006/main" count="76" uniqueCount="38">
  <si>
    <t>počet stran: 1</t>
  </si>
  <si>
    <t>Návrh rozpočtového opatření u kapitoly Kultura</t>
  </si>
  <si>
    <t>I. Položka 5331 - Neinvestiční příspěvky zřízeným příspěvkovým organizacím</t>
  </si>
  <si>
    <t>v tis. Kč</t>
  </si>
  <si>
    <t>Organizace</t>
  </si>
  <si>
    <t>Upravený</t>
  </si>
  <si>
    <t xml:space="preserve">Návrh </t>
  </si>
  <si>
    <t>Paragraf</t>
  </si>
  <si>
    <t>rozpočet</t>
  </si>
  <si>
    <t>na</t>
  </si>
  <si>
    <t>rozpočtu</t>
  </si>
  <si>
    <t>změnu</t>
  </si>
  <si>
    <t>po úpravě</t>
  </si>
  <si>
    <t>§ 3311</t>
  </si>
  <si>
    <t>x</t>
  </si>
  <si>
    <t>z toho:</t>
  </si>
  <si>
    <t>Horácké divadlo Jihlava, přísp. org.</t>
  </si>
  <si>
    <t>§ 3314</t>
  </si>
  <si>
    <t>Krajská knihovna Vysočiny</t>
  </si>
  <si>
    <t>§ 3315</t>
  </si>
  <si>
    <t>Galerie výtvarného umění v Havlíčkově Brodě</t>
  </si>
  <si>
    <t>Oblastní galerie Vysočiny v Jihlavě</t>
  </si>
  <si>
    <t>Horácká galerie v Novém Městě na Moravě</t>
  </si>
  <si>
    <t>Muzeum Vysočiny Havlíčkův Brod, přísp. org.</t>
  </si>
  <si>
    <t>Muzeum Vysočiny Jihlava, přísp. org.</t>
  </si>
  <si>
    <t>Muzeum Vysočiny Pelhřimov, přísp. org.</t>
  </si>
  <si>
    <t>Muzeum Vysočiny Třebíč, přísp. org.</t>
  </si>
  <si>
    <t>§ 3321</t>
  </si>
  <si>
    <t>Hrad Kámen, přísp. org.</t>
  </si>
  <si>
    <t>Položka 5331 úhrnem</t>
  </si>
  <si>
    <t>II. Položka 5901 - Nespecifikované rezervy</t>
  </si>
  <si>
    <t>§ 3319</t>
  </si>
  <si>
    <t>Položka 5901 úhrnem</t>
  </si>
  <si>
    <t>III. Limit prostředků na platy</t>
  </si>
  <si>
    <t>Schválený</t>
  </si>
  <si>
    <t>limit</t>
  </si>
  <si>
    <t>limitu</t>
  </si>
  <si>
    <t>RK-24-2005-50,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</si>
</sst>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4"/>
      <name val="Times New Roman CE"/>
      <family val="1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2" borderId="12" xfId="0" applyFont="1" applyFill="1" applyBorder="1" applyAlignment="1">
      <alignment/>
    </xf>
    <xf numFmtId="4" fontId="2" fillId="2" borderId="13" xfId="0" applyNumberFormat="1" applyFont="1" applyFill="1" applyBorder="1" applyAlignment="1">
      <alignment/>
    </xf>
    <xf numFmtId="4" fontId="2" fillId="2" borderId="14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0" fontId="2" fillId="2" borderId="7" xfId="0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2" fillId="2" borderId="8" xfId="0" applyNumberFormat="1" applyFont="1" applyFill="1" applyBorder="1" applyAlignment="1">
      <alignment/>
    </xf>
    <xf numFmtId="164" fontId="2" fillId="2" borderId="15" xfId="0" applyNumberFormat="1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2" fillId="0" borderId="14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2" fillId="0" borderId="2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workbookViewId="0" topLeftCell="A1">
      <selection activeCell="F32" sqref="F32"/>
    </sheetView>
  </sheetViews>
  <sheetFormatPr defaultColWidth="9.00390625" defaultRowHeight="12.75"/>
  <cols>
    <col min="1" max="1" width="23.625" style="0" customWidth="1"/>
    <col min="2" max="2" width="16.25390625" style="0" customWidth="1"/>
    <col min="3" max="3" width="21.625" style="0" customWidth="1"/>
    <col min="4" max="6" width="12.125" style="0" customWidth="1"/>
  </cols>
  <sheetData>
    <row r="1" spans="5:6" ht="15">
      <c r="E1" s="55" t="s">
        <v>37</v>
      </c>
      <c r="F1" s="55"/>
    </row>
    <row r="2" spans="5:6" ht="15">
      <c r="E2" s="55" t="s">
        <v>0</v>
      </c>
      <c r="F2" s="55"/>
    </row>
    <row r="4" spans="1:6" ht="18.75">
      <c r="A4" s="38" t="s">
        <v>1</v>
      </c>
      <c r="B4" s="38"/>
      <c r="C4" s="38"/>
      <c r="D4" s="38"/>
      <c r="E4" s="38"/>
      <c r="F4" s="38"/>
    </row>
    <row r="7" ht="12.75">
      <c r="A7" s="1" t="s">
        <v>2</v>
      </c>
    </row>
    <row r="8" spans="5:6" ht="13.5" thickBot="1">
      <c r="E8" s="2"/>
      <c r="F8" s="2" t="s">
        <v>3</v>
      </c>
    </row>
    <row r="9" spans="1:6" ht="12.75">
      <c r="A9" s="3"/>
      <c r="B9" s="39" t="s">
        <v>4</v>
      </c>
      <c r="C9" s="40"/>
      <c r="D9" s="5" t="s">
        <v>5</v>
      </c>
      <c r="E9" s="5" t="s">
        <v>6</v>
      </c>
      <c r="F9" s="4" t="s">
        <v>6</v>
      </c>
    </row>
    <row r="10" spans="1:6" ht="12.75">
      <c r="A10" s="6" t="s">
        <v>7</v>
      </c>
      <c r="B10" s="41"/>
      <c r="C10" s="42"/>
      <c r="D10" s="9" t="s">
        <v>8</v>
      </c>
      <c r="E10" s="9" t="s">
        <v>9</v>
      </c>
      <c r="F10" s="9" t="s">
        <v>10</v>
      </c>
    </row>
    <row r="11" spans="1:6" ht="13.5" thickBot="1">
      <c r="A11" s="10"/>
      <c r="B11" s="43"/>
      <c r="C11" s="44"/>
      <c r="D11" s="11">
        <v>2005</v>
      </c>
      <c r="E11" s="11" t="s">
        <v>11</v>
      </c>
      <c r="F11" s="8" t="s">
        <v>12</v>
      </c>
    </row>
    <row r="12" spans="1:6" ht="12.75">
      <c r="A12" s="12"/>
      <c r="B12" s="45"/>
      <c r="C12" s="46"/>
      <c r="D12" s="13"/>
      <c r="E12" s="13"/>
      <c r="F12" s="14"/>
    </row>
    <row r="13" spans="1:6" ht="12.75">
      <c r="A13" s="15" t="s">
        <v>13</v>
      </c>
      <c r="B13" s="41" t="s">
        <v>14</v>
      </c>
      <c r="C13" s="42"/>
      <c r="D13" s="16">
        <f>SUM(D14)</f>
        <v>27808</v>
      </c>
      <c r="E13" s="16">
        <f>SUM(E14)</f>
        <v>587</v>
      </c>
      <c r="F13" s="17">
        <f>SUM(D13:E13)</f>
        <v>28395</v>
      </c>
    </row>
    <row r="14" spans="1:6" ht="12.75">
      <c r="A14" s="18" t="s">
        <v>15</v>
      </c>
      <c r="B14" s="47" t="s">
        <v>16</v>
      </c>
      <c r="C14" s="48"/>
      <c r="D14" s="19">
        <v>27808</v>
      </c>
      <c r="E14" s="19">
        <v>587</v>
      </c>
      <c r="F14" s="20">
        <f aca="true" t="shared" si="0" ref="F14:F26">SUM(D14:E14)</f>
        <v>28395</v>
      </c>
    </row>
    <row r="15" spans="1:6" ht="12.75">
      <c r="A15" s="15" t="s">
        <v>17</v>
      </c>
      <c r="B15" s="49" t="s">
        <v>14</v>
      </c>
      <c r="C15" s="50"/>
      <c r="D15" s="16">
        <f>SUM(D16)</f>
        <v>19290</v>
      </c>
      <c r="E15" s="16">
        <f>SUM(E16)</f>
        <v>199</v>
      </c>
      <c r="F15" s="17">
        <f t="shared" si="0"/>
        <v>19489</v>
      </c>
    </row>
    <row r="16" spans="1:6" ht="12.75">
      <c r="A16" s="18" t="s">
        <v>15</v>
      </c>
      <c r="B16" s="47" t="s">
        <v>18</v>
      </c>
      <c r="C16" s="48"/>
      <c r="D16" s="19">
        <v>19290</v>
      </c>
      <c r="E16" s="19">
        <v>199</v>
      </c>
      <c r="F16" s="20">
        <f t="shared" si="0"/>
        <v>19489</v>
      </c>
    </row>
    <row r="17" spans="1:6" ht="12.75">
      <c r="A17" s="15" t="s">
        <v>19</v>
      </c>
      <c r="B17" s="41" t="s">
        <v>14</v>
      </c>
      <c r="C17" s="42"/>
      <c r="D17" s="16">
        <f>SUM(D18:D24)</f>
        <v>48704.94</v>
      </c>
      <c r="E17" s="16">
        <f>SUM(E18:E24)</f>
        <v>2438</v>
      </c>
      <c r="F17" s="17">
        <f t="shared" si="0"/>
        <v>51142.94</v>
      </c>
    </row>
    <row r="18" spans="1:6" ht="12.75">
      <c r="A18" s="18" t="s">
        <v>15</v>
      </c>
      <c r="B18" s="47" t="s">
        <v>20</v>
      </c>
      <c r="C18" s="48"/>
      <c r="D18" s="19">
        <v>4600</v>
      </c>
      <c r="E18" s="19">
        <v>177</v>
      </c>
      <c r="F18" s="20">
        <f t="shared" si="0"/>
        <v>4777</v>
      </c>
    </row>
    <row r="19" spans="1:6" ht="12.75">
      <c r="A19" s="18"/>
      <c r="B19" s="51" t="s">
        <v>21</v>
      </c>
      <c r="C19" s="52"/>
      <c r="D19" s="19">
        <v>6400</v>
      </c>
      <c r="E19" s="19">
        <v>252</v>
      </c>
      <c r="F19" s="20">
        <f t="shared" si="0"/>
        <v>6652</v>
      </c>
    </row>
    <row r="20" spans="1:6" ht="12.75">
      <c r="A20" s="18"/>
      <c r="B20" s="47" t="s">
        <v>22</v>
      </c>
      <c r="C20" s="48"/>
      <c r="D20" s="19">
        <v>7150</v>
      </c>
      <c r="E20" s="19">
        <v>306</v>
      </c>
      <c r="F20" s="20">
        <f t="shared" si="0"/>
        <v>7456</v>
      </c>
    </row>
    <row r="21" spans="1:6" ht="12.75">
      <c r="A21" s="18"/>
      <c r="B21" s="51" t="s">
        <v>23</v>
      </c>
      <c r="C21" s="52"/>
      <c r="D21" s="19">
        <v>3545</v>
      </c>
      <c r="E21" s="19">
        <v>182</v>
      </c>
      <c r="F21" s="20">
        <f t="shared" si="0"/>
        <v>3727</v>
      </c>
    </row>
    <row r="22" spans="1:6" ht="12.75">
      <c r="A22" s="18"/>
      <c r="B22" s="47" t="s">
        <v>24</v>
      </c>
      <c r="C22" s="48"/>
      <c r="D22" s="19">
        <v>10350</v>
      </c>
      <c r="E22" s="19">
        <v>677</v>
      </c>
      <c r="F22" s="20">
        <f t="shared" si="0"/>
        <v>11027</v>
      </c>
    </row>
    <row r="23" spans="1:6" ht="12.75">
      <c r="A23" s="18"/>
      <c r="B23" s="51" t="s">
        <v>25</v>
      </c>
      <c r="C23" s="52"/>
      <c r="D23" s="19">
        <v>4259.94</v>
      </c>
      <c r="E23" s="19">
        <v>198</v>
      </c>
      <c r="F23" s="20">
        <f t="shared" si="0"/>
        <v>4457.94</v>
      </c>
    </row>
    <row r="24" spans="1:6" ht="12.75">
      <c r="A24" s="18"/>
      <c r="B24" s="47" t="s">
        <v>26</v>
      </c>
      <c r="C24" s="48"/>
      <c r="D24" s="19">
        <v>12400</v>
      </c>
      <c r="E24" s="19">
        <v>646</v>
      </c>
      <c r="F24" s="20">
        <f t="shared" si="0"/>
        <v>13046</v>
      </c>
    </row>
    <row r="25" spans="1:6" ht="12.75">
      <c r="A25" s="15" t="s">
        <v>27</v>
      </c>
      <c r="B25" s="41" t="s">
        <v>14</v>
      </c>
      <c r="C25" s="42"/>
      <c r="D25" s="16">
        <f>SUM(D26)</f>
        <v>1602</v>
      </c>
      <c r="E25" s="16">
        <f>SUM(E26)</f>
        <v>42</v>
      </c>
      <c r="F25" s="17">
        <f t="shared" si="0"/>
        <v>1644</v>
      </c>
    </row>
    <row r="26" spans="1:6" ht="12.75">
      <c r="A26" s="18" t="s">
        <v>15</v>
      </c>
      <c r="B26" s="47" t="s">
        <v>28</v>
      </c>
      <c r="C26" s="48"/>
      <c r="D26" s="19">
        <v>1602</v>
      </c>
      <c r="E26" s="19">
        <v>42</v>
      </c>
      <c r="F26" s="20">
        <f t="shared" si="0"/>
        <v>1644</v>
      </c>
    </row>
    <row r="27" spans="1:6" ht="13.5" thickBot="1">
      <c r="A27" s="21" t="s">
        <v>29</v>
      </c>
      <c r="B27" s="43" t="s">
        <v>14</v>
      </c>
      <c r="C27" s="44"/>
      <c r="D27" s="22">
        <f>SUM(D13+D15+D17+D25)</f>
        <v>97404.94</v>
      </c>
      <c r="E27" s="22">
        <f>SUM(E13+E15+E17+E25)</f>
        <v>3266</v>
      </c>
      <c r="F27" s="23">
        <f>SUM(F13+F15+F17+F25)</f>
        <v>100670.94</v>
      </c>
    </row>
    <row r="31" ht="12.75">
      <c r="A31" s="1" t="s">
        <v>30</v>
      </c>
    </row>
    <row r="32" ht="13.5" thickBot="1">
      <c r="D32" s="2" t="s">
        <v>3</v>
      </c>
    </row>
    <row r="33" spans="1:4" ht="12.75">
      <c r="A33" s="3"/>
      <c r="B33" s="5" t="s">
        <v>5</v>
      </c>
      <c r="C33" s="5" t="s">
        <v>6</v>
      </c>
      <c r="D33" s="4" t="s">
        <v>6</v>
      </c>
    </row>
    <row r="34" spans="1:4" ht="12.75">
      <c r="A34" s="6" t="s">
        <v>7</v>
      </c>
      <c r="B34" s="9" t="s">
        <v>8</v>
      </c>
      <c r="C34" s="9" t="s">
        <v>9</v>
      </c>
      <c r="D34" s="8" t="s">
        <v>10</v>
      </c>
    </row>
    <row r="35" spans="1:4" ht="13.5" thickBot="1">
      <c r="A35" s="7"/>
      <c r="B35" s="9">
        <v>2005</v>
      </c>
      <c r="C35" s="9" t="s">
        <v>11</v>
      </c>
      <c r="D35" s="8" t="s">
        <v>12</v>
      </c>
    </row>
    <row r="36" spans="1:4" ht="12.75">
      <c r="A36" s="24"/>
      <c r="B36" s="25"/>
      <c r="C36" s="25"/>
      <c r="D36" s="26"/>
    </row>
    <row r="37" spans="1:4" ht="12.75">
      <c r="A37" s="18" t="s">
        <v>13</v>
      </c>
      <c r="B37" s="27">
        <v>587</v>
      </c>
      <c r="C37" s="27">
        <v>-587</v>
      </c>
      <c r="D37" s="28">
        <f aca="true" t="shared" si="1" ref="D37:D42">SUM(B37+C37)</f>
        <v>0</v>
      </c>
    </row>
    <row r="38" spans="1:4" ht="12.75">
      <c r="A38" s="18" t="s">
        <v>17</v>
      </c>
      <c r="B38" s="27">
        <v>199</v>
      </c>
      <c r="C38" s="27">
        <v>-199</v>
      </c>
      <c r="D38" s="28">
        <f t="shared" si="1"/>
        <v>0</v>
      </c>
    </row>
    <row r="39" spans="1:4" ht="12.75">
      <c r="A39" s="18" t="s">
        <v>19</v>
      </c>
      <c r="B39" s="27">
        <v>2438</v>
      </c>
      <c r="C39" s="27">
        <v>-2438</v>
      </c>
      <c r="D39" s="28">
        <f t="shared" si="1"/>
        <v>0</v>
      </c>
    </row>
    <row r="40" spans="1:4" ht="12.75">
      <c r="A40" s="18" t="s">
        <v>27</v>
      </c>
      <c r="B40" s="27">
        <v>42</v>
      </c>
      <c r="C40" s="27">
        <v>-42</v>
      </c>
      <c r="D40" s="28">
        <f t="shared" si="1"/>
        <v>0</v>
      </c>
    </row>
    <row r="41" spans="1:4" ht="12.75">
      <c r="A41" s="18" t="s">
        <v>31</v>
      </c>
      <c r="B41" s="27">
        <v>61.5</v>
      </c>
      <c r="C41" s="27">
        <v>0</v>
      </c>
      <c r="D41" s="28">
        <f t="shared" si="1"/>
        <v>61.5</v>
      </c>
    </row>
    <row r="42" spans="1:4" ht="13.5" thickBot="1">
      <c r="A42" s="21" t="s">
        <v>32</v>
      </c>
      <c r="B42" s="29">
        <f>SUM(B37:B41)</f>
        <v>3327.5</v>
      </c>
      <c r="C42" s="29">
        <f>SUM(C37:C41)</f>
        <v>-3266</v>
      </c>
      <c r="D42" s="30">
        <f t="shared" si="1"/>
        <v>61.5</v>
      </c>
    </row>
    <row r="47" ht="12.75">
      <c r="A47" s="1" t="s">
        <v>33</v>
      </c>
    </row>
    <row r="48" spans="4:5" ht="13.5" thickBot="1">
      <c r="D48" s="2"/>
      <c r="E48" s="2" t="s">
        <v>3</v>
      </c>
    </row>
    <row r="49" spans="1:5" ht="12.75">
      <c r="A49" s="3"/>
      <c r="B49" s="31"/>
      <c r="C49" s="5" t="s">
        <v>34</v>
      </c>
      <c r="D49" s="5" t="s">
        <v>6</v>
      </c>
      <c r="E49" s="4" t="s">
        <v>6</v>
      </c>
    </row>
    <row r="50" spans="1:5" ht="12.75">
      <c r="A50" s="6" t="s">
        <v>4</v>
      </c>
      <c r="B50" s="32"/>
      <c r="C50" s="9" t="s">
        <v>35</v>
      </c>
      <c r="D50" s="9" t="s">
        <v>9</v>
      </c>
      <c r="E50" s="9" t="s">
        <v>36</v>
      </c>
    </row>
    <row r="51" spans="1:5" ht="13.5" thickBot="1">
      <c r="A51" s="10"/>
      <c r="B51" s="33"/>
      <c r="C51" s="11">
        <v>2005</v>
      </c>
      <c r="D51" s="11" t="s">
        <v>11</v>
      </c>
      <c r="E51" s="8">
        <v>2005</v>
      </c>
    </row>
    <row r="52" spans="1:5" ht="12.75">
      <c r="A52" s="45"/>
      <c r="B52" s="46"/>
      <c r="C52" s="13"/>
      <c r="D52" s="13"/>
      <c r="E52" s="14"/>
    </row>
    <row r="53" spans="1:5" ht="12.75">
      <c r="A53" s="47" t="s">
        <v>16</v>
      </c>
      <c r="B53" s="48"/>
      <c r="C53" s="27">
        <v>14925</v>
      </c>
      <c r="D53" s="27">
        <v>435</v>
      </c>
      <c r="E53" s="34">
        <f aca="true" t="shared" si="2" ref="E53:E62">SUM(C53:D53)</f>
        <v>15360</v>
      </c>
    </row>
    <row r="54" spans="1:5" ht="12.75">
      <c r="A54" s="47" t="s">
        <v>18</v>
      </c>
      <c r="B54" s="48"/>
      <c r="C54" s="27">
        <v>6084</v>
      </c>
      <c r="D54" s="27">
        <v>208</v>
      </c>
      <c r="E54" s="34">
        <f t="shared" si="2"/>
        <v>6292</v>
      </c>
    </row>
    <row r="55" spans="1:5" ht="12.75">
      <c r="A55" s="47" t="s">
        <v>20</v>
      </c>
      <c r="B55" s="48"/>
      <c r="C55" s="27">
        <v>1657</v>
      </c>
      <c r="D55" s="27">
        <v>131</v>
      </c>
      <c r="E55" s="34">
        <f t="shared" si="2"/>
        <v>1788</v>
      </c>
    </row>
    <row r="56" spans="1:5" ht="12.75">
      <c r="A56" s="47" t="s">
        <v>21</v>
      </c>
      <c r="B56" s="48"/>
      <c r="C56" s="27">
        <v>2430</v>
      </c>
      <c r="D56" s="27">
        <v>187</v>
      </c>
      <c r="E56" s="34">
        <f t="shared" si="2"/>
        <v>2617</v>
      </c>
    </row>
    <row r="57" spans="1:5" ht="12.75">
      <c r="A57" s="47" t="s">
        <v>22</v>
      </c>
      <c r="B57" s="48"/>
      <c r="C57" s="27">
        <v>2785</v>
      </c>
      <c r="D57" s="27">
        <v>227</v>
      </c>
      <c r="E57" s="34">
        <f t="shared" si="2"/>
        <v>3012</v>
      </c>
    </row>
    <row r="58" spans="1:5" ht="12.75">
      <c r="A58" s="47" t="s">
        <v>23</v>
      </c>
      <c r="B58" s="48"/>
      <c r="C58" s="27">
        <v>1596</v>
      </c>
      <c r="D58" s="27">
        <v>145</v>
      </c>
      <c r="E58" s="34">
        <f t="shared" si="2"/>
        <v>1741</v>
      </c>
    </row>
    <row r="59" spans="1:5" ht="12.75">
      <c r="A59" s="47" t="s">
        <v>24</v>
      </c>
      <c r="B59" s="48"/>
      <c r="C59" s="27">
        <v>5905</v>
      </c>
      <c r="D59" s="27">
        <v>502</v>
      </c>
      <c r="E59" s="34">
        <f t="shared" si="2"/>
        <v>6407</v>
      </c>
    </row>
    <row r="60" spans="1:5" ht="12.75">
      <c r="A60" s="47" t="s">
        <v>25</v>
      </c>
      <c r="B60" s="48"/>
      <c r="C60" s="27">
        <v>1980</v>
      </c>
      <c r="D60" s="35">
        <v>147</v>
      </c>
      <c r="E60" s="34">
        <f t="shared" si="2"/>
        <v>2127</v>
      </c>
    </row>
    <row r="61" spans="1:5" ht="12.75">
      <c r="A61" s="47" t="s">
        <v>26</v>
      </c>
      <c r="B61" s="48"/>
      <c r="C61" s="27">
        <v>5667</v>
      </c>
      <c r="D61" s="27">
        <v>571</v>
      </c>
      <c r="E61" s="34">
        <f t="shared" si="2"/>
        <v>6238</v>
      </c>
    </row>
    <row r="62" spans="1:5" ht="13.5" thickBot="1">
      <c r="A62" s="53" t="s">
        <v>28</v>
      </c>
      <c r="B62" s="54"/>
      <c r="C62" s="36">
        <v>1057</v>
      </c>
      <c r="D62" s="36">
        <v>32</v>
      </c>
      <c r="E62" s="37">
        <f t="shared" si="2"/>
        <v>1089</v>
      </c>
    </row>
  </sheetData>
  <mergeCells count="31">
    <mergeCell ref="E1:F1"/>
    <mergeCell ref="E2:F2"/>
    <mergeCell ref="A59:B59"/>
    <mergeCell ref="A60:B60"/>
    <mergeCell ref="B27:C27"/>
    <mergeCell ref="A52:B52"/>
    <mergeCell ref="A53:B53"/>
    <mergeCell ref="A54:B54"/>
    <mergeCell ref="B23:C23"/>
    <mergeCell ref="B24:C24"/>
    <mergeCell ref="A61:B61"/>
    <mergeCell ref="A62:B62"/>
    <mergeCell ref="A55:B55"/>
    <mergeCell ref="A56:B56"/>
    <mergeCell ref="A57:B57"/>
    <mergeCell ref="A58:B58"/>
    <mergeCell ref="B18:C18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7:C17"/>
    <mergeCell ref="A4:F4"/>
    <mergeCell ref="B9:C11"/>
    <mergeCell ref="B12:C12"/>
    <mergeCell ref="B13:C13"/>
  </mergeCells>
  <printOptions/>
  <pageMargins left="0.75" right="0.75" top="1" bottom="1" header="0.4921259845" footer="0.492125984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jakoubkova</cp:lastModifiedBy>
  <cp:lastPrinted>2005-07-21T06:28:26Z</cp:lastPrinted>
  <dcterms:created xsi:type="dcterms:W3CDTF">2005-07-21T06:22:21Z</dcterms:created>
  <dcterms:modified xsi:type="dcterms:W3CDTF">2005-07-21T11:41:45Z</dcterms:modified>
  <cp:category/>
  <cp:version/>
  <cp:contentType/>
  <cp:contentStatus/>
</cp:coreProperties>
</file>