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0416" windowHeight="5808" tabRatio="723" activeTab="0"/>
  </bookViews>
  <sheets>
    <sheet name="Domény" sheetId="1" r:id="rId1"/>
    <sheet name="Formuláře" sheetId="2" r:id="rId2"/>
    <sheet name="Domény - F1 Současný" sheetId="3" r:id="rId3"/>
    <sheet name="Domény - F2 Koncový" sheetId="4" r:id="rId4"/>
    <sheet name="Domény - F0 V0" sheetId="5" r:id="rId5"/>
    <sheet name="Domény - F3 V1" sheetId="6" r:id="rId6"/>
    <sheet name="Domény - F4 V2" sheetId="7" r:id="rId7"/>
    <sheet name="Domény - F5 V3" sheetId="8" r:id="rId8"/>
    <sheet name="Domény - F6 V4" sheetId="9" r:id="rId9"/>
    <sheet name="Domény - F7 V5" sheetId="10" r:id="rId10"/>
  </sheets>
  <definedNames>
    <definedName name="_xlnm._FilterDatabase" localSheetId="4" hidden="1">'Domény - F0 V0'!$A$1:$R$143</definedName>
    <definedName name="_xlnm._FilterDatabase" localSheetId="2" hidden="1">'Domény - F1 Současný'!$A$1:$R$143</definedName>
    <definedName name="_xlnm._FilterDatabase" localSheetId="3" hidden="1">'Domény - F2 Koncový'!$A$1:$R$143</definedName>
    <definedName name="_xlnm._FilterDatabase" localSheetId="5" hidden="1">'Domény - F3 V1'!$A$1:$R$143</definedName>
    <definedName name="_xlnm._FilterDatabase" localSheetId="6" hidden="1">'Domény - F4 V2'!$A$1:$R$143</definedName>
    <definedName name="_xlnm._FilterDatabase" localSheetId="7" hidden="1">'Domény - F5 V3'!$A$1:$R$143</definedName>
    <definedName name="_xlnm._FilterDatabase" localSheetId="8" hidden="1">'Domény - F6 V4'!$A$1:$R$143</definedName>
    <definedName name="_xlnm._FilterDatabase" localSheetId="9" hidden="1">'Domény - F7 V5'!$A$1:$R$143</definedName>
    <definedName name="_xlnm.Print_Area" localSheetId="0">'Domény'!$A$1:$B$31</definedName>
    <definedName name="_xlnm.Print_Area" localSheetId="4">'Domény - F0 V0'!$A$2:$E$151</definedName>
    <definedName name="_xlnm.Print_Area" localSheetId="2">'Domény - F1 Současný'!$A$2:$E$151</definedName>
    <definedName name="_xlnm.Print_Area" localSheetId="3">'Domény - F2 Koncový'!$A$2:$E$151</definedName>
    <definedName name="_xlnm.Print_Area" localSheetId="5">'Domény - F3 V1'!$A$2:$E$151</definedName>
    <definedName name="_xlnm.Print_Area" localSheetId="6">'Domény - F4 V2'!$A$2:$E$151</definedName>
    <definedName name="_xlnm.Print_Area" localSheetId="7">'Domény - F5 V3'!$A$2:$E$151</definedName>
    <definedName name="_xlnm.Print_Area" localSheetId="8">'Domény - F6 V4'!$A$2:$E$151</definedName>
    <definedName name="_xlnm.Print_Area" localSheetId="9">'Domény - F7 V5'!$A$2:$E$151</definedName>
    <definedName name="_xlnm.Print_Area" localSheetId="1">'Formuláře'!$A$1:$I$30</definedName>
  </definedNames>
  <calcPr fullCalcOnLoad="1"/>
</workbook>
</file>

<file path=xl/sharedStrings.xml><?xml version="1.0" encoding="utf-8"?>
<sst xmlns="http://schemas.openxmlformats.org/spreadsheetml/2006/main" count="2102" uniqueCount="360">
  <si>
    <t>Jednotný systém pro všechny zainteresované složky umožňující vytvářet přehledové informace o stavu teritoria a jejich provázání.</t>
  </si>
  <si>
    <t>Zabezpečení lokalizace TIV</t>
  </si>
  <si>
    <t xml:space="preserve">Stav blokování služby </t>
  </si>
  <si>
    <t>Blokování přístupu k poskytování služby, případně blokace vlastního poskytování služby. Při poskytování služby se mohou vytvořit technické, provozní nebo organizační problémy, které brání použití (nebo vícenásobnému užití) služby. Podstatou řešení je vytváření a hledání takových podmínek a opatření, které umožní maximální průchodnost k poskytování a dostupnosti služby.</t>
  </si>
  <si>
    <t>Stav odbavování TIV (ZZS)</t>
  </si>
  <si>
    <t>Stav automatizační podpory jednotlivých činností složek v rámci poskytování služeb v oblasti řízení bezpečnosti v teritoriu. Podstatou řešení je vytvoření robustní informační podpory pro soustavu služeb souvisejících s bezpečnostní situací v teritoriu. V tom je obsažena jak homogenizace a konsolidace informací k této problematice, tak vazba na racionální využívání zdrojů při maximalizaci výstupů.</t>
  </si>
  <si>
    <t>Stav automatizační podpory</t>
  </si>
  <si>
    <t>U HZS jsou v rámci IZS stanoveny scénáře postupů, ale jsou na úrovni scénářů na likvidační práce a obnovu stavu. Pro ostatní složky je třeba doplnit řadu dalších scénářů (- př. pro PČR - scénáře na vyšetřování, dokládání)</t>
  </si>
  <si>
    <t xml:space="preserve">Využití synergie týmů v IZS </t>
  </si>
  <si>
    <t>Definováním scénářů se zapouzdření postupy jednotlivých složek. Interface mezi nimi bude jen na úrovni datové výměny, lidská komunikace má více složek někdy obtížně pokrývaných daty.</t>
  </si>
  <si>
    <t>Zabezpečení lokalizace TIV, detailnost GIS vrstvy a možnost užití detailních orientačních bodů, jednotný místopis (adresy), upřesnění lokalizace při volání z mobilu. Současně zabezpečení ztotožnění události s místem volání a jeho zobrazení na mapě.</t>
  </si>
  <si>
    <t>Automatizační podpora národních čísel</t>
  </si>
  <si>
    <t>Vytvoření technologické podpory národních čísel ve vztahu k lokalizaci volajícího, ve vztahu k  vytěžení TIV.</t>
  </si>
  <si>
    <t>Analýzy nad TIV / MU</t>
  </si>
  <si>
    <t>Automatizační podpora vytěžování metainformací - (telef. čísla, ze kterých je neustále voláno, zlomyslná volání a pod.) odtud statistiky, plánování, odhalování příčin, řešení důsledků.</t>
  </si>
  <si>
    <t>Standary postupu a zpracování</t>
  </si>
  <si>
    <t>Jsou definovány jasné standardy postupu a zpracování informací, jejich návaznost, prametrizace a technologická návaznost.</t>
  </si>
  <si>
    <t>Provozní podmínky budovy</t>
  </si>
  <si>
    <t>Koordinace řešení služeb IZS s potřebami a podmínkami navazujícího provozu budovy, ve které jsou celky IZS umístěny.</t>
  </si>
  <si>
    <t>Užití jednotné technologice JSTPTV</t>
  </si>
  <si>
    <t>Výhody použití jednotné technologie pro podporu volání na národní čísla.</t>
  </si>
  <si>
    <t>Zařazení a využití MP pro součinnost v IZS a KŘ</t>
  </si>
  <si>
    <t>Vize, koncepce a podmínky pro využití MP pro součinnost v IZS a KŘ.</t>
  </si>
  <si>
    <t>Koordinace obsahu projektů v oblasti OŘ a KŘ</t>
  </si>
  <si>
    <t>Nejsou vytvořeny podmínky pro koordinaci jednotlivých obsahových částí řešených v různých projektech.</t>
  </si>
  <si>
    <t>Celostátní koncepce IZS</t>
  </si>
  <si>
    <t>Celostátní koncepci IZS zastřešuje GŘ HZS. Je v konceptu zpracována a předložena ministrovi. Její jádro je zaměřeno na tři hlavní pilíře JSTPTV, GIS, provázání OŘ a KŘ. Má důležité aspekty investičního a provozního financování a zavádění. aspekty</t>
  </si>
  <si>
    <t>Celostátní koncepce PČR</t>
  </si>
  <si>
    <t>Připravovaná koncepce pro organizaci činností PČR ve smyslu naplňování jednotlivých částí výkonnu služby ve vztahu k bezpečnosti a ochraně pořádku.</t>
  </si>
  <si>
    <t>Strategie pořádku a bezpečnosti teritoria</t>
  </si>
  <si>
    <t>Ve vztaahu k synergii jednotlivých složek je třebaa zabezpečovat koncepční řešení použití bezpečnostních složek pro spolupráci nad problematikou bezpečnosti a pořádku. Z toho pohledu je třeba definovat pravidla kooperace jednotlivých MP mezi sebou a jejich spolupráce se složkami.</t>
  </si>
  <si>
    <t>Synergie složek v teritoriu</t>
  </si>
  <si>
    <t>Pro úspěšný postup v realizaci (pilotáži) je třeba sjednocený postup složek v teritoriu = je třeba, aby se domluvili (byť by lokálně) na jednotném přístupu a koordinace řešení.</t>
  </si>
  <si>
    <t>Nejednotný přístup k MP</t>
  </si>
  <si>
    <t>MP je městským orgánem, není jednotný přístup měst - pouze na úrovni koordinace, není jednotný vztah MP a centra (PČR, MV)</t>
  </si>
  <si>
    <t>Zabezpečení systémových vazeb mezi jednotlivými aplikacemi jak uvnitř, tak vně systému. Současně provozní a organizační navázání problematiky na sebe.</t>
  </si>
  <si>
    <t>Nejednotný přístup k ZZS</t>
  </si>
  <si>
    <t>Nejsou stanovena jednoznačná pravidla k přístupu zabezpečení ZZS v jednotlivých krajích a teritoriích na shodných principech.</t>
  </si>
  <si>
    <t>Rozdělení práce - role</t>
  </si>
  <si>
    <t>V rámci pracovišť je třeba mít jasně rozdělené role = postupy naplnění prací pro jednotlivá pracovišťe. Jde o to, aby pracoviště plnila svou funkci, pro kterou jsou dedikována a současně měla dostatečnou kompetenci a průchodnost</t>
  </si>
  <si>
    <t>Využití stávajících technologií</t>
  </si>
  <si>
    <t>Podmínky pro financování</t>
  </si>
  <si>
    <t>Vytváření podmínek pro využití dostupných finančních zdrojů jak na úrovni kraje, tak státní správy a zdrojů z EU. V té souvislosti vytváření systému synergie jednotlivých projektů pro CIP IZS a Správní centrum kraje.</t>
  </si>
  <si>
    <t>Bezpečnostní rizika IZS</t>
  </si>
  <si>
    <t>V souvislosti se správou tak rozsáhlého systému aa takové šíře zpracovávaných informací je třeba zpracovat bezpečnostní politiku pro celou oblast IZS  s vazbou na oblast KŘ.</t>
  </si>
  <si>
    <t>Technologické a koordinační problémy při lokaci volání</t>
  </si>
  <si>
    <t>Nejsou dopracovány (a technologicky podpořeny) způsoby lokace volání v členité aglomeraci a návazně na to nejsou propracovány operační postupy.</t>
  </si>
  <si>
    <t>Technologické problémy v provázání GIS dat a popisných dat</t>
  </si>
  <si>
    <t>Různé rejstříky, různé podpůrné funkcionality, různé způsoby vyhodnocování.</t>
  </si>
  <si>
    <t>Technologická podpora rozhodování</t>
  </si>
  <si>
    <t>Jednotný přístup k řešení technologické podpory pro přehledovou situaci operačního řízení a podporu rozhodování ve vztahu k řešení koordinace MU jak ve složkách tak v jejich součinnosti.</t>
  </si>
  <si>
    <t>Technologie radiového spojení</t>
  </si>
  <si>
    <t>Základní prvky radiového spojení a jejich stav ve vazbě na potřeby přenášení informací a datové spojení s mobilními prostředky, stav pokrytí teritoria signálem, vybavení jednotlivých složek radiovými stanicemi.</t>
  </si>
  <si>
    <t>Robustnost a stabilita systémů</t>
  </si>
  <si>
    <t>Pro jednotlivé složky a v rímci systému IZS a návazně ISKŘ je třeba mít k dispozici robustní řešení vhodně dimenzované. Od potenciálních rizik se situací v teritoriu a ve vztahu k statistikám provozu je třebaa dimenzovat jk konektivitu, tak zabezpečení ASW. S tím souvisí i zabezpečování servisu.</t>
  </si>
  <si>
    <t>Rozvoj KŘ</t>
  </si>
  <si>
    <t>Stav připravenosti a rozvoje KŘ v teritoriu.Připravenost a rozvoj má čtaři základní pilíře. První - rozvoj práce s GIS (tj. mapová díla a popisná data, návazně jejich aktualizace a validace) a její užití v systému ISKŘ. Druhý - návaznost na OŘ z IZS s oboustrannou komunikací na výsledné úrovni. Třetí - rozvoj ASW respektující funkcionální požadavyk na práci jednotlivých pracovních skupin a na přehledovou bezpečnostní situaci teritoria. Další rovinu tvoří samostatný průřezový systém radiových komunikací, jejich technologické podpory a správy. Mezi těmito základními částmi je řada vnitřních vazeb s dopadem jak na funkcionality ostatních skupin, tak na technologickou podporu obsahových a provozních informačních toků a jejich obhospodařování.</t>
  </si>
  <si>
    <t>Radiová síť a její vzužívání</t>
  </si>
  <si>
    <t>Vybudování radiové sítě, rozdělení základních počtů jednotlivých prvků (pevné základny, mobilní, ručky), vytvoření plánu pokrytí, vytvoření plánů přenosu dat, vytvoření scénářů pro spojení pro standardizované postupy, proces vytvoření skupin spojení.</t>
  </si>
  <si>
    <t>Rozvoj užití DVS</t>
  </si>
  <si>
    <t>Rovzvoj využití kamerových systémů pro dohledový systém v teritoriu. Přímá vazba na systémy S3.</t>
  </si>
  <si>
    <t>Financování projektů v oblasti IZS a KŘ</t>
  </si>
  <si>
    <t>Problémy spojené s financováním jednotlivých projektů a jejich částí, současně volba a použití zdrojů (ČR, EU, regiony), uznatelné položky, investiční a provozní náklady.</t>
  </si>
  <si>
    <t>Vyhodnocování ekonomických dopadů řešení TIV</t>
  </si>
  <si>
    <t>Služba má své náklady, je třeba vidět ekonomický dopad nebo špatně provedené služby = automatizační podporaa v jednotlivých blocích technologické podpory</t>
  </si>
  <si>
    <t>Řešení majetkových vztahů</t>
  </si>
  <si>
    <t>Ve vazbě na statutární postavení pracoviště CIP ( pracoviště v majetku kraje zapůjčené k užívání dalším složkám) je třeba mít podchycené a dopracované evidence majetku a výkaznictví nákladů (komunikační poplatky, elektřina, ...). Jde o formu pronájmu nebo naakádání se svěřeným majetkem.</t>
  </si>
  <si>
    <t xml:space="preserve"> Systém zpracování TIV se stále vyvíjí, systém fungování jednotlivých složek z hlediska jejich kompetencí v současné době vyhovuje cílům IZS, ve vztahu ke změnám ve společnosti se mění i požadavyk na služby související s přehledovou bezpečnostní situací v teritoriu a charakterem MU a KS. Ke standardům pro řešeníje třeba řadit provázání jednotlivých funkcionalit a standardizace zabezpečení jejich technologické podpory.  </t>
  </si>
  <si>
    <t>ID:</t>
  </si>
  <si>
    <t>Využití stávajících technologií, jejichž koncepce, realizace a využívání předstaavuje rezervy do budoucna (z hlediska dalšího využití).</t>
  </si>
  <si>
    <t>Podpora, definování požadavků a koordinované řízení projektů pro implementaci, modifikace, př. vývoj SW aplikací a jejich nasazení. Využívání standarizovaných metodik a nástrojů pro koordinaci a řízení rozvoje systémového řešení technologické podpory správního centra kraje Vysočina a specificky systémů vázaných na bezpečnostní situaci v teritoriu. Spojení výstupů z koordinace s užitím pro plánovaní a řízení zdrojů pro informační infrastrukturu kraje a současn pro koordinované zadání požadavků na jednotlivé dílčí systémy a jejich rozvoj (návrh, vývoj, implementaci a provoz).</t>
  </si>
  <si>
    <t>Koordinované řízení projektů</t>
  </si>
  <si>
    <t>Užití systému monitoringu služeb, statistik a výkaznictví. Na základě dokladování z jednotlivých systémů získávat informace o tom co, kdo, kdy, jak řešil. Tyto informace poskytovat pro centrální vyhodnocení na pracoviště IZS a současně pro vzájemné informování na jednotlivá pracoviště složek. Tyto informace je využívat v monitorovacím systému.</t>
  </si>
  <si>
    <t>Společná podpora služeb IZS a KŘ</t>
  </si>
  <si>
    <t>Definování služeb KŘ</t>
  </si>
  <si>
    <t>Postupy řešení KS</t>
  </si>
  <si>
    <t>Užívání součinnosti řešení jednotlivých agend a správních činností v návaznosti na výkon služby včetně realizace součinnostních projektů. Je možné řešit pouze ty projekty, ke kterým jsou vytvořeny ekonomické, provozní a organizační podmínky. Projekty musí zapadat do celkového rámce koordinace zabezpečení jednotlivých správních agend a jejich využívání v rámci teritoria kraje.</t>
  </si>
  <si>
    <t>Součinnosti řešení problematiky</t>
  </si>
  <si>
    <t>Vytvoření a užívání standardizovaných a schválených postupů. Vytvoření a implementace postupů, které akceptují jednotlivé povinnosti vyplývající z výkonu služby a jsou průřezového charakteru. Současně splňují povinné části (odbornost, utajení). K tomu rovněž vytvořit systém školení a certifikací.</t>
  </si>
  <si>
    <t>Standardizované postupy</t>
  </si>
  <si>
    <t>Vytvoření podmínek pro řešení nestandardních situací v souvislosti s TIV (vytěžení a vyhodnocování a podpůrné nástroje k tomu). TIV je vždy nestandardní situace, nelze ji celou vměstnat do postupového schématu. Vždy zde bude odlišnost od stanovených a standardizovaných postupů a bude záviset na sofistikovanosti dispečera, jak dokáže improvizovaně modifikovat standardní postupy tak, aby vedly k naplnění požadované odezvy.</t>
  </si>
  <si>
    <t>Nestandardní situace TIV</t>
  </si>
  <si>
    <t>Způsoby a aplikace hodnocení přerůstání MU na KS. Potřeba jednotlivých dnes odloučených týmů jednotlivých složek domluvit se na stejném vyhodnocení situace. Pokud není stejná dislokace (vizuální a verbální kontakt), propracovaná technologická a systémová podpora, může z interpretace jednotlivých složek vyplynout odlišné vyhodnocení situace.</t>
  </si>
  <si>
    <t>Přerůstání MU na KS.</t>
  </si>
  <si>
    <t>Provozně řídící model</t>
  </si>
  <si>
    <t xml:space="preserve">Vytváření a využívání základního konceptu provozně řídícího modelu a využití základních metrik. Základní metrikou je kvalita služby, návazně se vztahuje k dostupnosti služby a dalším. Často vytváří neřešitelné vazby ke zdrojům (zejména finančním). Proto je třeba vytvořit a využívat koordinační mechanismy zejména proti protichůdným požadavkům a nedostatečné koordinaci (informační podpora). </t>
  </si>
  <si>
    <t>Rozvoj rychlosti a kvality odezvy na požadavky služeb. Soustava opatření vedoucí k rozvoji rychlosti a kvality odezvy na požadované služby ( od MU přes KS až po informační a systémovou podporu).</t>
  </si>
  <si>
    <t>Rychlost a kvalita služeb</t>
  </si>
  <si>
    <t>Zvýšení kvalitativních parametrů poskytovaných služeb (včetně výkonu služby). Jednotlivé služby je možné důsledně kvantifikovat a na základě srovnatelnosti posuzovat jejich naplňování.</t>
  </si>
  <si>
    <t>Kvalitativních parametry služeb</t>
  </si>
  <si>
    <t>Zabezpečení přehledu o stavu poskytovaných služeb. Vytvoření podmínek pro realizaci přehledu o službách, které jsou v rámci bezpečnosti teritoria zajišťovány.</t>
  </si>
  <si>
    <t>Přehled o stavu služeb</t>
  </si>
  <si>
    <t>Zavedení katalogu služeb a jejich kvantifikace. Sestavení a zavedení katalogu služeb s jejich kvantitativními a kvalitativními ukazateli.</t>
  </si>
  <si>
    <t>Katalog služeb</t>
  </si>
  <si>
    <t>Je třeba zavést standardizovaná pravidla pro jednotlivá pracoviště vycházející z podstaty výkonu služby, požadavků a potřeb na součinnost složek. Pracoviště musí mít stanovený režim = stejný v klíčových bodech vzájemné informovanost a koordinace. Je vhodné oddělení příjmu TIV od vysílání sil a prostředků (v časově napjatých situacích dochází k oddálení zásahu i součinnostní v zásahu).</t>
  </si>
  <si>
    <t>Pokud dispečerská pracoviště jednotlivých složek nebudou soustředěna na jednom pracovišti dojde ke ztrátě synergie při řešení. Nejedná se pouze o součinnost (vyžádanou), nýbrž synergii, která se vytváří již při nabírání TIV (příposlech, gestikulace, osobní pozornost...). Utajované skutečnosti lze přímo předávat na úroveň OŘ ( oddělená pracoviště).</t>
  </si>
  <si>
    <t>Smíšené dispečerské týmy</t>
  </si>
  <si>
    <t>Stav a rozvoj MP</t>
  </si>
  <si>
    <t>Současný stav a rozvoj MP je veden koncepčními záměry jednotlivých měst v kraji. MP jsou poměrně dobře vybaveni, jak personálně (6500 kvalifikovaných pracovníků), tak technologicky ( kamerové systémy, systémy pro evidenci MU).</t>
  </si>
  <si>
    <t>Kon:</t>
  </si>
  <si>
    <t>Ve vztahu k rozvoji odborné podpory jednotlivých pracovišť složek IZS je třeba definovat a implementovat společné části (koordinace, postupy, technologická podpora) a návazně na to technologicky podpořit společné funkcionality pro IZS a KŘ.</t>
  </si>
  <si>
    <t>Prostorová integrace představuje přínosy v oblasti nabrání TIV a jeho vytěžení a hodnocení. Ostatní zabezpečení spočívá v předání obsahu k řešení OŘ a případné eskalaci do oblasti KŘ. Podstatou přínosu prostorové integrace dispečerských pracovišť je vyšší synergie aa koordinace při řešení MU.</t>
  </si>
  <si>
    <t xml:space="preserve">Sdružování rolí </t>
  </si>
  <si>
    <t>Zavedení sdružených rolí souvisí s integrací , s využíváním společných prvků podpory a společných mechanismů pro zabezpečení výkonu služby. Jedná se o nadstavbové prvky nad výkonem služby (správa IT systémů, správa sítě, správa centrálních databází a číselníků, správa GIS vrstvy Vysočina a pod.)</t>
  </si>
  <si>
    <t>Využití společných podkladů</t>
  </si>
  <si>
    <t>Stav sjednocení základních principů výkonu služby, společných informačních složek, jejich pořizování, validování, jejich homogenizace a interpretace. V těchto oblastech základů společných služeb lze dospět k racionalizaci a zlepšení odezvy na TIV.</t>
  </si>
  <si>
    <t>Snaha sloučit výkon jednotlivých služeb do jednoho institucionálního řešení. Na základě standardizace postupů a vytváření spoečného jádra pro poskytování služeb by při nevhodné interpretaci mohl vzniknout dojem, že stačí vytvořit jeden orgán  jednu roli =  univerzální záchranář. Není vhodné sloučit výkon jednotlivých služeb do jednoho institucionálního řešení, ale je vhodné najít jejich společné prvky, které naopak takovou koordinaci vyžadují.</t>
  </si>
  <si>
    <t>Jedno institucionální řešení</t>
  </si>
  <si>
    <t>Technologická podpora</t>
  </si>
  <si>
    <t>V1</t>
  </si>
  <si>
    <t>V2</t>
  </si>
  <si>
    <t>V3</t>
  </si>
  <si>
    <t>Označ.:</t>
  </si>
  <si>
    <t>Metrika:  (F1)</t>
  </si>
  <si>
    <t>Metrika:  (F2)</t>
  </si>
  <si>
    <t>Metrika:  (F3)</t>
  </si>
  <si>
    <t>Metrika:  (F4)</t>
  </si>
  <si>
    <t>(základní postup)</t>
  </si>
  <si>
    <t>Formuláře</t>
  </si>
  <si>
    <t>Globální rizika</t>
  </si>
  <si>
    <t>Řešení vnitřních postupů</t>
  </si>
  <si>
    <t>Prostorová integrace a kompetence</t>
  </si>
  <si>
    <t>Vnitřní specifikace služeb</t>
  </si>
  <si>
    <t>Systémová integrace</t>
  </si>
  <si>
    <t>Principy řízení</t>
  </si>
  <si>
    <t>Koordinace postupů</t>
  </si>
  <si>
    <t>Konsolidace ASW</t>
  </si>
  <si>
    <t>Metriky služeb</t>
  </si>
  <si>
    <t>Krizové řízení</t>
  </si>
  <si>
    <t>Koordinace s vnějšími systémy</t>
  </si>
  <si>
    <t>Kvalita služeb a kvalifikace pracovníků</t>
  </si>
  <si>
    <t>Globální vazby</t>
  </si>
  <si>
    <t>Technologické vazby</t>
  </si>
  <si>
    <t>Provázání s GIS</t>
  </si>
  <si>
    <t>Eskalace OŘ a KŘ</t>
  </si>
  <si>
    <t>Vize kvalitativního zlepšení</t>
  </si>
  <si>
    <t>Správa systémů</t>
  </si>
  <si>
    <t>Konsolidace HW</t>
  </si>
  <si>
    <t>Rozvojové tendence</t>
  </si>
  <si>
    <t>Funkcionality</t>
  </si>
  <si>
    <t>Dílčí systémová řešení složek</t>
  </si>
  <si>
    <t>Ekonomické vazby</t>
  </si>
  <si>
    <t>Domény:</t>
  </si>
  <si>
    <t>Přehled domén:</t>
  </si>
  <si>
    <t>Skupiny:</t>
  </si>
  <si>
    <t>Služby</t>
  </si>
  <si>
    <t>Globální rámec</t>
  </si>
  <si>
    <t>Technologie</t>
  </si>
  <si>
    <t>Ekonomika</t>
  </si>
  <si>
    <t>Rozvoj systémového řešení regionální správy</t>
  </si>
  <si>
    <t>Mediální využitelnost</t>
  </si>
  <si>
    <t>Body celkem:</t>
  </si>
  <si>
    <t>Sk.:</t>
  </si>
  <si>
    <t>Provozní náklady</t>
  </si>
  <si>
    <t>Popis:</t>
  </si>
  <si>
    <t>Definice služeb v rámci MU.</t>
  </si>
  <si>
    <t>Dosažitelnost služby</t>
  </si>
  <si>
    <t>Parametrické posuzování kvality služby</t>
  </si>
  <si>
    <t>Přebírání datové věty</t>
  </si>
  <si>
    <t>Rychlost odezvy</t>
  </si>
  <si>
    <t>Vysoké kvality dispečera</t>
  </si>
  <si>
    <t>Zabezpečení kvalitní podpory složek</t>
  </si>
  <si>
    <t>Definice, rozsah a parametry služeb</t>
  </si>
  <si>
    <t>Zamezení dvojkolejnosti řešení MU / KS</t>
  </si>
  <si>
    <t>Monitoring služeb</t>
  </si>
  <si>
    <t>Přehledová situace teritoria</t>
  </si>
  <si>
    <t>Scénáře postupů</t>
  </si>
  <si>
    <t>Nejednotný režim pracovišť</t>
  </si>
  <si>
    <t>Odborná podpora pracovišť</t>
  </si>
  <si>
    <t>Prostorová integrace</t>
  </si>
  <si>
    <t>Využití zdrojů</t>
  </si>
  <si>
    <t>Koordinace GIS řešení</t>
  </si>
  <si>
    <t>Koordinace s NIS</t>
  </si>
  <si>
    <t>Sledování mobilních prostředků</t>
  </si>
  <si>
    <t>Cíle integrace</t>
  </si>
  <si>
    <t>Nebezpečí monopolizace ASW.</t>
  </si>
  <si>
    <t>Předpoklady řešení</t>
  </si>
  <si>
    <t>Výběr dat pro sdílení</t>
  </si>
  <si>
    <t>Stav a rozvoj systému IZS</t>
  </si>
  <si>
    <t>Alokace pracovišť</t>
  </si>
  <si>
    <t>Organizace týmu dispečerů</t>
  </si>
  <si>
    <t>Vzájemná informovanost ve složkách</t>
  </si>
  <si>
    <t>Nesourodá správa systémů</t>
  </si>
  <si>
    <t>Datová konsolidace</t>
  </si>
  <si>
    <t>Nejvyšší hodnocení</t>
  </si>
  <si>
    <t>Nejnižší hodnocení</t>
  </si>
  <si>
    <t>Dopad na vnitřní pravidla problematiky</t>
  </si>
  <si>
    <t>Definice služeb (vnitřních i vnějších) na úrovni katalogu služeb (pro pokrytí potřeb v souvislosti s MU).</t>
  </si>
  <si>
    <t>Vytvoření a implementace základních podmínek pro dosažitelnost služby v rámci ředšní MU (klíč k řešení technologické i organizační infrastruktury).</t>
  </si>
  <si>
    <t>Vytvoření a nastavení kvalitativních a kvantitativních ukazatelů a jejich váhování. Pole nich je možné stanovovat priority v postupu zpracování informací.</t>
  </si>
  <si>
    <t>Stav přebírání datové věty v plnohodnotném rozsahu v jednotlivých složkách.</t>
  </si>
  <si>
    <t>Stav a podmínky pro zabezpečení pracoviště kvalitním personálem schopným maximálně využít stávající techniku a postupy tak, aby byla služba úspěšně naplněna.</t>
  </si>
  <si>
    <t>Využití potenciálu rozvoje s cílem kvalitního zabezpečení výkonu služby jednotlivých složek.</t>
  </si>
  <si>
    <t>Posuzování služeb jednotlivých pracovišť souvisejících s IZS, služeb složek (definované ze zákona). Definice, popis, výklad, nastavení, standardizace (alespoň společného průniku), definování pravidel součinnosti a jejich systémová implementace.</t>
  </si>
  <si>
    <t>Soustava opatření vedoucích k rozvoji a zdokonalení lužeb souvisejících s IZS a bezpečností v teritoriu.</t>
  </si>
  <si>
    <t>Rozvoj dosažitelnosti a služeb</t>
  </si>
  <si>
    <t>Užívání jasně definovaných eskalačních mechanismů MU na KS a zamezení dvojího přístupu k řešení situace. MU vyhodnocuje společný tým (smíšený z jednotlivých složek), vyhodnocuje, posuzuje, řeší a monitoruje MU a přehledovou situaci a na základě toho přiřazuje daným MU příslušné statusy. Monitoruje stav a reaguje n vytváření KS.</t>
  </si>
  <si>
    <t>Zabezpečení OŘ IZS a KŘ</t>
  </si>
  <si>
    <t>Lokalizace místa volání není u všech složek podporována stejně. Dochází k časové prodlevě při vytěžování lokace místa události z volajícího. Dochází k časovým ztrátám při vyhledávání v poisných datech GIS vrstvy. Tyto skutečnosti mají přímý dopad na organ</t>
  </si>
  <si>
    <t>Popis a lokalizace MU je nejvýznamnější částí řešení TIV. Z tohoto pohledu jsou pravidla a technologická podpora pro jednotlivé složky zásadní. Jejich stav je třeba orientovat na stajný způsob automatizované podpory lokalizace volání, validace obsahu volá</t>
  </si>
  <si>
    <t>Stav konsolidace HW a ZSW jako společnách základů pro podporu a automatizaci služeb jednotlivých složek IZS. Z hlediska konsolidace není možné zabezpečit společnou vrstvu služeb pro řešení automatizační podpory jednotlivých služeb složky IZS (služba na zá</t>
  </si>
  <si>
    <t>velmi vysoký</t>
  </si>
  <si>
    <t>velmi nízký</t>
  </si>
  <si>
    <t>Jak hodnotíte současný stav mezi doménou a daným pohledem ?</t>
  </si>
  <si>
    <t xml:space="preserve">Stav konsolidace HW vrstvy. Tato konsolidace vytváří základní předpoklady systémového rozvoje. Není vhodné vytvářet několik instancí téhož, z hlediska správy systémů, jejich údržby a zálohování, jejich profilakxe ( plánované odstávky) a jejch upgrade. To </t>
  </si>
  <si>
    <t>Stav datové konsolidace. Datová konsolidace vychází z předpokladu katalogu služeb, ve kterém jsou popsány tyto služby, jejich vstupy a výstupy a jejich požadavky na distribuci ( za účelem kooperace jednotlivých složek IZS, orgánů regionální a státní správ</t>
  </si>
  <si>
    <t>Stav připravenosti a rozvoje IZS a KŘ v teritoriu.Připravenost a rozvoj má čtaři základní pilíře. První - rozvoj práce s GIS (tj. mapová díla a popisná data, návazně jejich aktualizace a validace) a její užití jak v systému IZS tak v systému ISKŘ. Druhý -</t>
  </si>
  <si>
    <t>Stav jednotlivých pracovišť IZS, jejich vybavenost, jejich systémová podpora, systémová správa a rozvoj. Z pohledu orgánů zodpovědných za celkový stav bezpečnostní situace v teritoriu je třeba zlepšovat a zdokonaalovat provázanost jak IZS a jeho složek, t</t>
  </si>
  <si>
    <t>Stav posuzování vytvářené přidané hodnoty služeb plynoucích z činnosti složek IZS a složek KŘ v teritoriu, naplňování požadavků na přehledovou bezpečnostní situaci teritoria. Stav posuzování dopadu těchto parametrů do ekonomické oblasti v členění provozní</t>
  </si>
  <si>
    <t>Pohledy:</t>
  </si>
  <si>
    <t>Odezvy na TIV</t>
  </si>
  <si>
    <t>Kvalita výkonu služby</t>
  </si>
  <si>
    <t>Čas na realizaci změn</t>
  </si>
  <si>
    <t>Potřeby provozních kapacit</t>
  </si>
  <si>
    <t>Strategie bezpečnost teritoria</t>
  </si>
  <si>
    <t>Kvalita služeb IZS a KŘ a jejich zlepšení</t>
  </si>
  <si>
    <t>Užití základních parametrů sloužících jako metrika pro hodnocení nastavení procesů zpracování TIV a operačního řízení.</t>
  </si>
  <si>
    <t>Náklady na správu a rozvoj</t>
  </si>
  <si>
    <t>Využití v programech rozvoje</t>
  </si>
  <si>
    <t>Domény V1:</t>
  </si>
  <si>
    <t>Jen integrace v rámci radioprovozu, Vzdálená výměna dat, Bez prostorobvé integrace, Bez konsolidace HW, Bez společných služeb</t>
  </si>
  <si>
    <t>Domény V2:</t>
  </si>
  <si>
    <t>Konsolidace HW, Společná servrovna, Nekonsolidované aplikacee</t>
  </si>
  <si>
    <t>Domény V3:</t>
  </si>
  <si>
    <t xml:space="preserve">Konsolidac HW, Konsolidace ASW, Společné služby, Prostorobvé integrace </t>
  </si>
  <si>
    <t>Současná dislokace je z hlediska prostorového uspořádání pro OS IZS nevyhovující = nedostatečný prostor pro technologické zázemí, nemožnost koordinace OŘ a KŘ = nedostatečné zázemí a vybavení. Obdobně jsou na tom jednotlivé složky IZS a pracoviště KrU (zejména jejich technologická podpora).</t>
  </si>
  <si>
    <t>Vytvoření a implementace postupů akceptujících obsah krizových plánů a umožňujících využívat s tím související potřebnou informační podporu. Na základě toho priorizovat technologické, informační a řídící nástroje umožňující průřezové pokrytí potřebného profilu z hlediska specifik obhospodařovaného teritoria.</t>
  </si>
  <si>
    <t>Definice služeb (katalogu služeb) vyplývajících z profilu zpracovaných krizových plánů v teritoriu.</t>
  </si>
  <si>
    <t>Vytvoření, podpora a rozvoj systémového řešení zabezpečení podpory KŘ v součinnosti s OŘ v rámci IZS.</t>
  </si>
  <si>
    <t>Užití ověřovacího provozu</t>
  </si>
  <si>
    <t>Vytváření podmínek pro zkoušení a ověření jednotlivých systémových celků a z nich odvozené poznatky ukládat v příslušném datovém skladu pro další vytěžení. Zaměřit se na konkrétní situace v teritoriu (př. příprava popory teritoria pro olympiádu).</t>
  </si>
  <si>
    <t>Koordinace plynoucí z požadavků na zabezpečení jednotlivých služeb (ve správní činnosti i bezpečnostní situaci) ve vazbě na státní správu a odborná pracoviště rozvoje SW aplikací v dané oblasti. Orientace na podporu rozhodování, podporu operačních postupů, správních povinností, plánování, statistik a výkaznictví. Sjednocování požadavků dle typových postupů a jednotlivých rolí.</t>
  </si>
  <si>
    <t>Rozvoj a podpora inforačních služeb</t>
  </si>
  <si>
    <t>Vyhodnocování a dokladování v rámci IZS</t>
  </si>
  <si>
    <t>Systémová koordinace v rámci GIS směřuje k systému GŘHZS s celostátní působností. Tento systém budou akceptovat všechny složky. V té souvislosti je vytvářen jednotný přístup ze strany aplikační podpory pro jednotlivá pracoviště všech složek IZS.</t>
  </si>
  <si>
    <t>Technologická podpora IZS je založena na jednotlivých technologických celcích, jejichž návrh, rozvoj implementace, provoz a údržba vyžaduje samostatné projektové řešení (při úzké součinnosti se současnými dodavateli aplikačního SW). Návrh jednotlivých variant řešení v rámci technologických a dislokačních možností vyžaduje systémovou integraci spočívající v koordinaci základních (zejména společných) služeb. Př. číselníky, adresář - kontaktní adresy subjektů a pod..</t>
  </si>
  <si>
    <t>Řešení CIP</t>
  </si>
  <si>
    <t>Od řešení CIP se očekává, že jednotlivé složky a IZS jako celek posune dál,   v kvalitě služeb,   v technologiích a v koordinaci. Tento přínos by neměl být jen dílčí, ale radikální.</t>
  </si>
  <si>
    <t>Výběr a doporučení varianty postupu</t>
  </si>
  <si>
    <t>Je třeba vytvořit podmínky pro parametrizaci jednotlivých možných postupů, případně projektů a na základě toho hledatoptimální variantu, která bude reprezentovat nejvhodnější dosahování stanovených parametrů. Jde tedy o výběr varianty řešení a postupu na základě parametrizace, posouzení jednotlivých aspektů a doporučení postupu pro realizaci. Obdobným způsobem je třeba přistupovat k řešení vlastních realizačních projektů.</t>
  </si>
  <si>
    <t>Základní metriky posuzování</t>
  </si>
  <si>
    <t>Z jednotlivých metrik a jejich definic je třeba stanovit rozumný realistický kompromis pro jejich vzájemné nastavení ve vztahu ke globálním parametrům (ekonomika, čas. V současné době není takto řešeno a posuzováno (alespoň ne v průřezu všech složek).</t>
  </si>
  <si>
    <t>Řízení podle cílů a rizik</t>
  </si>
  <si>
    <t>Zpracování SWOT analýzy a výsledky pro vybranou variantu využít pro projektové řízení na základě cílů a rizik. Obdobně přistupovat k celkové informační strategii v ostatních podpůrných částech systému a jejich přípravy postupů realizace.</t>
  </si>
  <si>
    <t>Vytváření GIS vrstvy Vysočina</t>
  </si>
  <si>
    <t>Vrstva musí být řešen v rámci GIS pracovišť IZS, v koordinaci s KrU a distribuována s využitím standardizace přes centrum GŘ HZS (Bohdaneč) směrem ke správním celkům kraje,složkám IZS a KŘ.</t>
  </si>
  <si>
    <t>Je třeba zabezpečit provázání systému s jednotlivými NIS v teritoriu. Jedná se zejména o přehledy o volných lůžkách, specializovaná pracoviště, zdravotnický materiál a pod.. Systém musí pracovat v reálném čase. Nyní musí každý den obvolávat jednotlivá pracoviště a zjišťovat stav.</t>
  </si>
  <si>
    <t xml:space="preserve">Umožnit v rímci IZS sledovat ve vztahu k řešeným TIV statusy MU, pozice a statusy vozidel složek zasahujících u součinnostních akcí. Současně řešit napojení na sledování průjezdnosti silnic. </t>
  </si>
  <si>
    <t>Podklady pro řešení variant (projektů v nich). Je třeba připravovat jednotlivé změny v systémových řešeních složek tak, aby byla koordinovaná a vzájemně na sebe navazovala. Tím bude dosaženo synergie jednotlivých zlepšení a současně zabezpečeny podmínky vedoucí k jejich realizovatelnosti.</t>
  </si>
  <si>
    <t>Podklady pro řešení změn</t>
  </si>
  <si>
    <t>Základní otázkou je, co se vlastně bude integrovat:   budoucnost - o 10% se zvětší počet operátorů,   TV nebude více,   TV nebudou delší. Jde tedy o současný a budoucí stav podmínek poskytování služeb IZS, kvalitu těchto služeb a ekonomické a provozní podmínky jejich realizace. To je dnes rozděleno do několika částí, které fungují samostatně, pouze s omezenou výměnou informací.</t>
  </si>
  <si>
    <t>Cíl řešení</t>
  </si>
  <si>
    <t>Cílem je maximální vytěžení hovoru a na jeho základě rychlé a účinné poskytnutí potřebné služby. To je podmíněno současným a budoucím stavem technologií, organizace práce a kooperace složek. Návazně na to plánováním, vyhodnocováním a výkaznictvím.</t>
  </si>
  <si>
    <t>Jednotliví tvůrci aplikací pro IZS se stanou na trhu monopolními = závislost v dalším postupu při rozvoji systému.</t>
  </si>
  <si>
    <t>Priority řešení představují oblasti odbavení TIV, role pro jednotlivá pracoviště, přepady a předávání TIV, způsob řešení MU, jazyková podpora pro poskytnutí a podporu služby.</t>
  </si>
  <si>
    <t>Další použití podkladů CIP</t>
  </si>
  <si>
    <t>Na základě připravených variant a jejich rozboru je možné připravit podklady pro další složky (krajské i státní) jako cestu / námět pro řešení koordinace jednotlivých informačních podkladů pro kvalitnější poskytování služeb na základě TIV. Z toho plynou i konsekvence pro rajonizaci, prostorové uspořádání a restrukturalizaci.</t>
  </si>
  <si>
    <t>Stav řešení zpracování TIV v ostatních krajích, případně v okolních státech. Sledování a posuzování stavu souvisejících projektů ve státní správě.</t>
  </si>
  <si>
    <t>Posouzení řešení a vazeb IZS</t>
  </si>
  <si>
    <t>IZS - běžný výkon služby</t>
  </si>
  <si>
    <t xml:space="preserve">Popis systémového řešení u jednotlivých složek pro běžný výkon služby včetně součinností s ostatními. Aktualizace a užití tohoto popisu pro koordinaci dalšího postupu jak v rámci informační infrastruktury kraje, tak v rámci řešení organizovaných státní správou. </t>
  </si>
  <si>
    <t>Přehled o zpracovávaných informacích / datech. Jejich priorizace, klasifikace a návrh na sdílení. Využití těchto informací pro celkový popis přehledové bezpečnostní situace v teritoriu a jejich uplatnění pro metriky v provozně řídícím modelu přehledové bezpečnostní situace v teritoriu.</t>
  </si>
  <si>
    <t>Výběr řešení a aplikací</t>
  </si>
  <si>
    <t>Vytvoření podmínek pro sledování současného stavu a úrovně poskytovaných služeb v jednotlivých složkách. Na základě toho vytvářet přehled o požadavcích a možnostech jejich naplňování z hlediska ASW. Dle toho se orientovat na trhu ASW a v dodavatelsko odběratelských vztazích. Dle možností vybírat a koordinovat implementaci potřebného řešení.</t>
  </si>
  <si>
    <t>Orientace na přidanou hodnotu</t>
  </si>
  <si>
    <t>Řešení CIP je třeba orientovat na vytváření podmínek pro hledání, využívání a hodnocení přidané hodnoty jednotlivých služeb. Z tohoto pohledu je třeba klasifikovat i prostorovou integraci dispečerských pracovišť. Kvalita společného provozu vytváří v přímém kontaktu jednotlivých dispečerů podmínky pro kvalitnější poskytování služeb příslušné složky, bez omezení základních pravidel jejího vnitřního fungování. To se týká i součinnosti mezi pracovištěm dispečera složky a pracovištěm operačního důstojníka, který realizuje zásah a spolupracuje na něm.</t>
  </si>
  <si>
    <t>Příjem TIV</t>
  </si>
  <si>
    <t>Vytvoření podmínek pro lepší práci a součinnost jednotlivých dispečerů přijímajících TIV, jejich podíl a součinnost na řešení části poskytovaných služeb IZS, které pokrývají zachycení a vytěžení TIV.</t>
  </si>
  <si>
    <t>Dopad národnho řešení</t>
  </si>
  <si>
    <t>Stav národního řešení a jeho dopad do teritoriálního uspořádání. v ČR není v jednotlivých krajích stejné technologické vybavení, nezmění se dramaticky (viz koncepční plány rezortů),   národní koordinaace koncepce v dané oblasti je v počátcích,   jsou velké odlišnosti v úrovni a kvalitě zásahu, soupeří vůle ke zvýšení kvality a principů proti zaběhnutým osvědčeným pravidlům při stávajících ekonomických možnostech.</t>
  </si>
  <si>
    <t>Ve vztaahu k synergii jednotlivých složek je třebaa zabezpečovat koncepční řešení použití bezpečnostních složek pro spolupráci nad problematikou bezpečnosti a pořádku. Z toho pohledu je třeba definovat pravidla kooperace jednotlivých MP mezi sebou a jejic</t>
  </si>
  <si>
    <t xml:space="preserve"> Systém zpracování TIV se stále vyvíjí, systém fungování jednotlivých složek z hlediska jejich kompetencí v současné době vyhovuje cílům IZS, ve vztahu ke změnám ve společnosti se mění i požadavyk na služby související s přehledovou bezpečnostní situací v</t>
  </si>
  <si>
    <t>Pro jednotlivé složky a v rímci systému IZS a návazně ISKŘ je třeba mít k dispozici robustní řešení vhodně dimenzované. Od potenciálních rizik se situací v teritoriu a ve vztahu k statistikám provozu je třebaa dimenzovat jk konektivitu, tak zabezpečení AS</t>
  </si>
  <si>
    <t>Stabilizace současného stavu</t>
  </si>
  <si>
    <t>Jak hodnotíte potřebný stav vztahu domény v cílovém řešení varianty V0 v daném pohledu při realistických ekonomických a časových vazbách ?</t>
  </si>
  <si>
    <t>Rozvoj dle státních projektů</t>
  </si>
  <si>
    <t>Jak hodnotíte potřebný stav vztahu domény v cílovém řešení varianty V1 v daném pohledu při realistických ekonomických a časových vazbách ?</t>
  </si>
  <si>
    <t>Rozvoj dle státních a regionálních projektů</t>
  </si>
  <si>
    <t>Jak hodnotíte potřebný stav vztahu domény v cílovém řešení varianty V2 v daném pohledu při realistických ekonomických a časových vazbách ?</t>
  </si>
  <si>
    <t>Technologická integrace pro IZS a KŘ</t>
  </si>
  <si>
    <t>Jak hodnotíte potřebný stav vztahu domény v cílovém řešení varianty V3 v daném pohledu při realistických ekonomických a časových vazbách ?</t>
  </si>
  <si>
    <t>Technologická integrace a integrace týmů</t>
  </si>
  <si>
    <t>Technologická, prostorová a systémová integrace</t>
  </si>
  <si>
    <t>Jak hodnotíte potřebný stav vztahu domény v cílovém řešení v daném pohledu při realistických ekonomických a časových vazbách ?</t>
  </si>
  <si>
    <t>Jak hodnotíte potřebný stav vztahu domény v cílovém řešení varianty V5 v daném pohledu při realistických ekonomických a časových vazbách ?</t>
  </si>
  <si>
    <t>Jak hodnotíte potřebný stav vztahu domény v cílovém řešení varianty V4 v daném pohledu při realistických ekonomických a časových vazbách ?</t>
  </si>
  <si>
    <t>Stav připravenosti a rozvoje KŘ v teritoriu.Připravenost a rozvoj má čtaři základní pilíře. První - rozvoj práce s GIS (tj. mapová díla a popisná data, návazně jejich aktualizace a validace) a její užití v systému ISKŘ. Druhý - návaznost na OŘ z IZS s obo</t>
  </si>
  <si>
    <t>Ve vazbě na statutární postavení pracoviště CIP ( pracoviště v majetku kraje zapůjčené k užívání dalším složkám) je třeba mít podchycené a dopracované evidence majetku a výkaznictví nákladů (komunikační poplatky, elektřina, ...). Jde o formu pronájmu nebo</t>
  </si>
  <si>
    <t>Domény V4:</t>
  </si>
  <si>
    <t>Metrika:  (F6)</t>
  </si>
  <si>
    <t>Metrika:  (F5)</t>
  </si>
  <si>
    <t>Metrika:  (F7)</t>
  </si>
  <si>
    <t>Domény V5:</t>
  </si>
  <si>
    <t>Domény V0:</t>
  </si>
  <si>
    <t>Metrika:  (F0)</t>
  </si>
  <si>
    <t>V0</t>
  </si>
  <si>
    <t>V4</t>
  </si>
  <si>
    <t>V5</t>
  </si>
  <si>
    <t>Dopad národního řešení</t>
  </si>
  <si>
    <t>Stav systémových problémů</t>
  </si>
  <si>
    <t>Stav připravenosti složek (zejména PČR a ZZS, KSUS) na technologické a provozní změny související s integrací. Tento stav podmiňuje aktivity, které je třeba provést v souvislosti s potřebou kvalitativního zlepšování poskytovaných služeb. Týká se to oblasti jak služebních postupů, tak organizační struktury a technologické infrastruktury.</t>
  </si>
  <si>
    <t>Požadavky a důsledky integrace</t>
  </si>
  <si>
    <t>Stav zabezpečení služeb při použití minimalizovaných početní stavů na jednotlivých pracovištích a  při zachování potřebné úrovně, rychlosti a kvality těchto služeb. Vazba na minimalizace ostatních zdrojů ve složkách (ekonomika, technologie, síly a prostředky pro zásah).Důvody integrace nejsou v alokaci pracovišť do jedné budovy, ale zvyšování kvality služeb.</t>
  </si>
  <si>
    <t>Význam dislokace jednotlivých pracovišť z pohledu koordinace informací o stavu a řešení jednotlivých TIV je rozhodující. Je třeba vytvořit jednotící kriteria pro sdílení informací a vytváření postupů pro jejich využití.</t>
  </si>
  <si>
    <t>Zabezpečení přechodu na přímý kontakt mezi dispečery pro nabírání TIV. V rámci týmu dispečerů je třeba nejen sdílení informací obsažených v systému, ale i vizuální kontakt pro možnost lepšího zpracování získaných informací a jejich předávání.</t>
  </si>
  <si>
    <t>Principy koordinace v rámci IZS</t>
  </si>
  <si>
    <t>Zpracování katalogu služeb, u nichž budou definovány jednotlivé postupy, informační obsah a členění, doplnění o informace ze společných i specializovaných číselníků. Dále u nich budou definovány metriky pro jejich hiodnocení a systémové vazby (vstupy, výstupy a zpracování). Tyto popisy budou v rámci IZS k dispozici všem složkám zahrnutým do systému.</t>
  </si>
  <si>
    <t>Stav využití zdrojů v návaznosti na katalog služeb s definovnými náležitostmi. Jde o to, aby jednotlivé služby nebyly zabezpečovány redundantně resp. aby některé služby nebyly pokryty zdroji.</t>
  </si>
  <si>
    <t>Stav vzájemné informovanosti ve složkách o statusu a řešení TIV. Je třeba, aby informace o řešení MU identifikované na základě TIV byla zobrazena v systémech všech složek a aktuálně byla doplňována o další souvislosti dle poznatků z činnosti jednotlivých složek. Řešení na úrovni předávání datové věty pro všechny složky.</t>
  </si>
  <si>
    <t>Lokalizace místa volání</t>
  </si>
  <si>
    <t>Lokalizace místa volání není u všech složek podporována stejně. Dochází k časové prodlevě při vytěžování lokace místa události z volajícího. Dochází k časovým ztrátám při vyhledávání v poisných datech GIS vrstvy. Tyto skutečnosti mají přímý dopad na organizaci a úspěšnost zásahu. Úroveň potřeby detailnosti popisu místa MU se liší dle složek.</t>
  </si>
  <si>
    <t>Dopady špatné lokalizace</t>
  </si>
  <si>
    <t>Popis a lokalizace MU je nejvýznamnější částí řešení TIV. Z tohoto pohledu jsou pravidla a technologická podpora pro jednotlivé složky zásadní. Jejich stav je třeba orientovat na stajný způsob automatizované podpory lokalizace volání, validace obsahu volání, vytěžení skutkové podstaty, její klasifikace a předání informací do OŘ příslušné složky. V případě nejasností s lokalizací nemusí být místo MU vůbec nalezeno a to vede k planému výjezdu, dlouhé upřesňování lokalizace místa MU vede k blokaci přístupu ke službám IZS.</t>
  </si>
  <si>
    <t>Stav konsolidace HW a ZSW jako společnách základů pro podporu a automatizaci služeb jednotlivých složek IZS. Z hlediska konsolidace není možné zabezpečit společnou vrstvu služeb pro řešení automatizační podpory jednotlivých služeb složky IZS (služba na základě TIV o MU). Tím se komplikuje a časově i ekonomicky zabraňuje možnostem vytváření konsolidovaných společně sdílených informací (př. adresář, telefonní seznam a jejich aktualizace, místopis, obdobné případy MU z téže lokality a pod.) vytvářených na stejném technologickém základu. Důsledkem toho je existence několika instancí pro danou informační rovinu.</t>
  </si>
  <si>
    <t>Stav konsolidace HW vrstvy. Tato konsolidace vytváří základní předpoklady systémového rozvoje. Není vhodné vytvářet několik instancí téhož, z hlediska správy systémů, jejich údržby a zálohování, jejich profilakxe ( plánované odstávky) a jejch upgrade. To je významná část ekonomicky i provozně zatěžující poskytovatele služeb a zřizovatele.</t>
  </si>
  <si>
    <t>Stav datové konsolidace. Datová konsolidace vychází z předpokladu katalogu služeb, ve kterém jsou popsány tyto služby, jejich vstupy a výstupy a jejich požadavky na distribuci ( za účelem kooperace jednotlivých složek IZS, orgánů regionální a státní správy). Je významnou podmínkou synergie mezi složkami, je podmíněna HW konsolidací a konsolidací funkcionalit ASW.v dnešní době stačí datová konsolidace</t>
  </si>
  <si>
    <t>Rozvoj IZS</t>
  </si>
  <si>
    <t>Stav připravenosti a rozvoje IZS a KŘ v teritoriu.Připravenost a rozvoj má čtaři základní pilíře. První - rozvoj práce s GIS (tj. mapová díla a popisná data, návazně jejich aktualizace a validace) a její užití jak v systému IZS tak v systému ISKŘ. Druhý - užití technologické podpory příjmu a lokalizace TIV ( prostředky JSTPTV) s oboustrannou komunikací na výsledné úrovni datové věty. Třetí - rozvoj ASW respektující funkcionální požadavyk na práci jednotlivých složek a na přehledovou bezpečnostní situaci teritoria. Další rovinu tvoří samostatný průřezový systém radiových komunikací, jejich technologické podpory a správy. Mezi těmito základními částmi je řada vnitřních vazeb s dopadem jak na funkcionality ostatních skupin, tak na technologickou podporu obsahových a provozních informačních toků a jejich obhospodařování.</t>
  </si>
  <si>
    <t>Současný stav pracovišť</t>
  </si>
  <si>
    <t>Stav jednotlivých pracovišť IZS, jejich vybavenost, jejich systémová podpora, systémová správa a rozvoj. Z pohledu orgánů zodpovědných za celkový stav bezpečnostní situace v teritoriu je třeba zlepšovat a zdokonaalovat provázanost jak IZS a jeho složek, tak systému KŘ a jeho složek tak, aby byly na srovnatelné úrovni s možností integrace lokálních systémových celků. Tato integrace je podmíněna ekonomickou efektivností aa přidanou hodnotou poskytovaných služeb.</t>
  </si>
  <si>
    <t>Ekonomické parametry</t>
  </si>
  <si>
    <t>Stav posuzování vytvářené přidané hodnoty služeb plynoucích z činnosti složek IZS a složek KŘ v teritoriu, naplňování požadavků na přehledovou bezpečnostní situaci teritoria. Stav posuzování dopadu těchto parametrů do ekonomické oblasti v členění provozní náklady, investiční náklady včetně časového hlediska.</t>
  </si>
  <si>
    <t>Vytváření a využívání základního konceptu provozně řídícího modelu a využití základních metrik. Základní metrikou je kvalita služby, návazně se vztahuje k dostupnosti služby a dalším. Často vytváří neřešitelné vazby ke zdrojům (zejména finančním). Proto j</t>
  </si>
  <si>
    <t xml:space="preserve">Způsoby a aplikace hodnocení přerůstání MU na KS. Potřeba jednotlivých dnes odloučených týmů jednotlivých složek domluvit se na stejném vyhodnocení situace. Pokud není stejná dislokace (vizuální a verbální kontakt), propracovaná technologická a systémová </t>
  </si>
  <si>
    <t>Užívání jasně definovaných eskalačních mechanismů MU na KS a zamezení dvojího přístupu k řešení situace. MU vyhodnocuje společný tým (smíšený z jednotlivých složek), vyhodnocuje, posuzuje, řeší a monitoruje MU a přehledovou situaci a na základě toho přiřa</t>
  </si>
  <si>
    <t>Současná dislokace je z hlediska prostorového uspořádání pro OS IZS nevyhovující = nedostatečný prostor pro technologické zázemí, nemožnost koordinace OŘ a KŘ = nedostatečné zázemí a vybavení. Obdobně jsou na tom jednotlivé složky IZS a pracoviště KrU (ze</t>
  </si>
  <si>
    <t>Užívání součinnosti řešení jednotlivých agend a správních činností v návaznosti na výkon služby včetně realizace součinnostních projektů. Je možné řešit pouze ty projekty, ke kterým jsou vytvořeny ekonomické, provozní a organizační podmínky. Projekty musí</t>
  </si>
  <si>
    <t>Vytvoření a užívání standardizovaných a schválených postupů. Vytvoření a implementace postupů, které akceptují jednotlivé povinnosti vyplývající z výkonu služby a jsou průřezového charakteru. Současně splňují povinné části (odbornost, utajení). K tomu rov</t>
  </si>
  <si>
    <t>Vytvoření podmínek pro řešení nestandardních situací v souvislosti s TIV (vytěžení a vyhodnocování a podpůrné nástroje k tomu). TIV je vždy nestandardní situace, nelze ji celou vměstnat do postupového schématu. Vždy zde bude odlišnost od stanovených a sta</t>
  </si>
  <si>
    <t>Vytvoření a implementace postupů akceptujících obsah krizových plánů a umožňujících využívat s tím související potřebnou informační podporu. Na základě toho priorizovat technologické, informační a řídící nástroje umožňující průřezové pokrytí potřebného pr</t>
  </si>
  <si>
    <t>Užití systému monitoringu služeb, statistik a výkaznictví. Na základě dokladování z jednotlivých systémů získávat informace o tom co, kdo, kdy, jak řešil. Tyto informace poskytovat pro centrální vyhodnocení na pracoviště IZS a současně pro vzájemné inform</t>
  </si>
  <si>
    <t>Podpora, definování požadavků a koordinované řízení projektů pro implementaci, modifikace, př. vývoj SW aplikací a jejich nasazení. Využívání standarizovaných metodik a nástrojů pro koordinaci a řízení rozvoje systémového řešení technologické podpory sprá</t>
  </si>
  <si>
    <t>Koordinace plynoucí z požadavků na zabezpečení jednotlivých služeb (ve správní činnosti i bezpečnostní situaci) ve vazbě na státní správu a odborná pracoviště rozvoje SW aplikací v dané oblasti. Orientace na podporu rozhodování, podporu operačních postupů</t>
  </si>
  <si>
    <t>Všechny užívané systémy jsou vybaveny prostředky pro dokumentaci zachycení, zpracování TIV a realizaci zásahu. Na základě toho využít společného profilu k vzájemné informovanosti jak o situacích probíhajících, tak proběhlých (v rozsahu odpovídajícímu služ</t>
  </si>
  <si>
    <t xml:space="preserve">Stav automatizační podpory jednotlivých činností složek v rámci poskytování služeb v oblasti řízení bezpečnosti v teritoriu. Podstatou řešení je vytvoření robustní informační podpory pro soustavu služeb souvisejících s bezpečnostní situací v teritoriu. V </t>
  </si>
  <si>
    <t>Blokování přístupu k poskytování služby, případně blokace vlastního poskytování služby. Při poskytování služby se mohou vytvořit technické, provozní nebo organizační problémy, které brání použití (nebo vícenásobnému užití) služby. Podstatou řešení je vytv</t>
  </si>
  <si>
    <t>Je třeba zavést standardizovaná pravidla pro jednotlivá pracoviště vycházející z podstaty výkonu služby, požadavků a potřeb na součinnost složek. Pracoviště musí mít stanovený režim = stejný v klíčových bodech vzájemné informovanost a koordinace. Je vhodn</t>
  </si>
  <si>
    <t>Pokud dispečerská pracoviště jednotlivých složek nebudou soustředěna na jednom pracovišti dojde ke ztrátě synergie při řešení. Nejedná se pouze o součinnost (vyžádanou), nýbrž synergii, která se vytváří již při nabírání TIV (příposlech, gestikulace, osobn</t>
  </si>
  <si>
    <t>Prostorová integrace představuje přínosy v oblasti nabrání TIV a jeho vytěžení a hodnocení. Ostatní zabezpečení spočívá v předání obsahu k řešení OŘ a případné eskalaci do oblasti KŘ. Podstatou přínosu prostorové integrace dispečerských pracovišť je vyšší</t>
  </si>
  <si>
    <t>Zavedení sdružených rolí souvisí s integrací , s využíváním společných prvků podpory a společných mechanismů pro zabezpečení výkonu služby. Jedná se o nadstavbové prvky nad výkonem služby (správa IT systémů, správa sítě, správa centrálních databází a číse</t>
  </si>
  <si>
    <t>Snaha sloučit výkon jednotlivých služeb do jednoho institucionálního řešení. Na základě standardizace postupů a vytváření spoečného jádra pro poskytování služeb by při nevhodné interpretaci mohl vzniknout dojem, že stačí vytvořit jeden orgán  jednu roli =</t>
  </si>
  <si>
    <t>Technologická podpora IZS je založena na jednotlivých technologických celcích, jejichž návrh, rozvoj implementace, provoz a údržba vyžaduje samostatné projektové řešení (při úzké součinnosti se současnými dodavateli aplikačního SW). Návrh jednotlivých var</t>
  </si>
  <si>
    <t xml:space="preserve">Je třeba vytvořit podmínky pro parametrizaci jednotlivých možných postupů, případně projektů a na základě toho hledatoptimální variantu, která bude reprezentovat nejvhodnější dosahování stanovených parametrů. Jde tedy o výběr varianty řešení a postupu na </t>
  </si>
  <si>
    <t>Je třeba zabezpečit provázání systému s jednotlivými NIS v teritoriu. Jedná se zejména o přehledy o volných lůžkách, specializovaná pracoviště, zdravotnický materiál a pod.. Systém musí pracovat v reálném čase. Nyní musí každý den obvolávat jednotlivá pra</t>
  </si>
  <si>
    <t>Podklady pro řešení variant (projektů v nich). Je třeba připravovat jednotlivé změny v systémových řešeních složek tak, aby byla koordinovaná a vzájemně na sebe navazovala. Tím bude dosaženo synergie jednotlivých zlepšení a současně zabezpečeny podmínky v</t>
  </si>
  <si>
    <t>Základní otázkou je, co se vlastně bude integrovat:   budoucnost - o 10% se zvětší počet operátorů,   TV nebude více,   TV nebudou delší. Jde tedy o současný a budoucí stav podmínek poskytování služeb IZS, kvalitu těchto služeb a ekonomické a provozní pod</t>
  </si>
  <si>
    <t>Na základě připravených variant a jejich rozboru je možné připravit podklady pro další složky (krajské i státní) jako cestu / námět pro řešení koordinace jednotlivých informačních podkladů pro kvalitnější poskytování služeb na základě TIV. Z toho plynou i</t>
  </si>
  <si>
    <t>Popis systémového řešení u jednotlivých složek pro běžný výkon služby včetně součinností s ostatními. Aktualizace a užití tohoto popisu pro koordinaci dalšího postupu jak v rámci informační infrastruktury kraje, tak v rámci řešení organizovaných státní sp</t>
  </si>
  <si>
    <t>Přehled o zpracovávaných informacích / datech. Jejich priorizace, klasifikace a návrh na sdílení. Využití těchto informací pro celkový popis přehledové bezpečnostní situace v teritoriu a jejich uplatnění pro metriky v provozně řídícím modelu přehledové be</t>
  </si>
  <si>
    <t>Vytvoření podmínek pro sledování současného stavu a úrovně poskytovaných služeb v jednotlivých složkách. Na základě toho vytvářet přehled o požadavcích a možnostech jejich naplňování z hlediska ASW. Dle toho se orientovat na trhu ASW a v dodavatelsko odbě</t>
  </si>
  <si>
    <t>Řešení CIP je třeba orientovat na vytváření podmínek pro hledání, využívání a hodnocení přidané hodnoty jednotlivých služeb. Z tohoto pohledu je třeba klasifikovat i prostorovou integraci dispečerských pracovišť. Kvalita společného provozu vytváří v přímé</t>
  </si>
  <si>
    <t>Stav národního řešení a jeho dopad do teritoriálního uspořádání. v ČR není v jednotlivých krajích stejné technologické vybavení, nezmění se dramaticky (viz koncepční plány rezortů),   národní koordinaace koncepce v dané oblasti je v počátcích,   jsou velk</t>
  </si>
  <si>
    <t>Stav připravenosti složek (zejména PČR a ZZS, KSUS) na technologické a provozní změny související s integrací. Tento stav podmiňuje aktivity, které je třeba provést v souvislosti s potřebou kvalitativního zlepšování poskytovaných služeb. Týká se to oblast</t>
  </si>
  <si>
    <t>Stav zabezpečení služeb při použití minimalizovaných početní stavů na jednotlivých pracovištích a  při zachování potřebné úrovně, rychlosti a kvality těchto služeb. Vazba na minimalizace ostatních zdrojů ve složkách (ekonomika, technologie, síly a prostře</t>
  </si>
  <si>
    <t>Zpracování katalogu služeb, u nichž budou definovány jednotlivé postupy, informační obsah a členění, doplnění o informace ze společných i specializovaných číselníků. Dále u nich budou definovány metriky pro jejich hiodnocení a systémové vazby (vstupy, výs</t>
  </si>
  <si>
    <t xml:space="preserve">Stav vzájemné informovanosti ve složkách o statusu a řešení TIV. Je třeba, aby informace o řešení MU identifikované na základě TIV byla zobrazena v systémech všech složek a aktuálně byla doplňována o další souvislosti dle poznatků z činnosti jednotlivých </t>
  </si>
  <si>
    <t xml:space="preserve">Všechny užívané systémy jsou vybaveny prostředky pro dokumentaci zachycení, zpracování TIV a realizaci zásahu. Na základě toho využít společného profilu k vzájemné informovanosti jak o situacích probíhajících, tak proběhlých (v rozsahu odpovídajícímu služebním předpisům složek). U složek zřizovaných krajem užít procesního přístupu k popisu současného i budoucího stavu a z něj vyplývajících informačních toků. </t>
  </si>
  <si>
    <t>Odbavování TIV</t>
  </si>
  <si>
    <t>Odbavování TIV ve vztahu k standardnímu zpracování volání, zpracování volání s podporou JSTPTV, vytvoření a využití datové věty.</t>
  </si>
  <si>
    <t>Stav zabezpečení TIV v případě volání na ZZS (vytěžení - lékařská asistence - lokalizace volání), v případě volání na 112 - vytěženía lokalizac, předání na ZZS.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</si>
</sst>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&quot;Kč&quot;;\-#,##0&quot;Kč&quot;"/>
    <numFmt numFmtId="173" formatCode="#,##0&quot;Kč&quot;;[Red]\-#,##0&quot;Kč&quot;"/>
    <numFmt numFmtId="174" formatCode="#,##0.00&quot;Kč&quot;;\-#,##0.00&quot;Kč&quot;"/>
    <numFmt numFmtId="175" formatCode="#,##0.00&quot;Kč&quot;;[Red]\-#,##0.00&quot;Kč&quot;"/>
    <numFmt numFmtId="176" formatCode="_-* #,##0&quot;Kč&quot;_-;\-* #,##0&quot;Kč&quot;_-;_-* &quot;-&quot;&quot;Kč&quot;_-;_-@_-"/>
    <numFmt numFmtId="177" formatCode="_-* #,##0_K_č_-;\-* #,##0_K_č_-;_-* &quot;-&quot;_K_č_-;_-@_-"/>
    <numFmt numFmtId="178" formatCode="_-* #,##0.00&quot;Kč&quot;_-;\-* #,##0.00&quot;Kč&quot;_-;_-* &quot;-&quot;??&quot;Kč&quot;_-;_-@_-"/>
    <numFmt numFmtId="179" formatCode="_-* #,##0.00_K_č_-;\-* #,##0.00_K_č_-;_-* &quot;-&quot;??_K_č_-;_-@_-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00"/>
    <numFmt numFmtId="186" formatCode="0.0000000"/>
    <numFmt numFmtId="187" formatCode="0.0%"/>
    <numFmt numFmtId="188" formatCode="0.000%"/>
    <numFmt numFmtId="189" formatCode="#,##0.0000"/>
    <numFmt numFmtId="190" formatCode="000\ 00"/>
    <numFmt numFmtId="191" formatCode="mmmmm"/>
  </numFmts>
  <fonts count="15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26"/>
      <color indexed="12"/>
      <name val="Times New Roman"/>
      <family val="1"/>
    </font>
    <font>
      <sz val="14"/>
      <name val="Times New Roman"/>
      <family val="1"/>
    </font>
    <font>
      <b/>
      <sz val="18"/>
      <color indexed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2"/>
      <name val="Arial CE"/>
      <family val="0"/>
    </font>
    <font>
      <sz val="8"/>
      <name val="Tahoma"/>
      <family val="2"/>
    </font>
    <font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85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3" borderId="7" xfId="0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4" xfId="0" applyFont="1" applyBorder="1" applyAlignment="1">
      <alignment horizontal="center"/>
    </xf>
    <xf numFmtId="185" fontId="0" fillId="0" borderId="15" xfId="0" applyNumberFormat="1" applyBorder="1" applyAlignment="1">
      <alignment/>
    </xf>
    <xf numFmtId="185" fontId="0" fillId="0" borderId="16" xfId="0" applyNumberFormat="1" applyBorder="1" applyAlignment="1">
      <alignment/>
    </xf>
    <xf numFmtId="185" fontId="0" fillId="4" borderId="17" xfId="0" applyNumberFormat="1" applyFill="1" applyBorder="1" applyAlignment="1">
      <alignment/>
    </xf>
    <xf numFmtId="185" fontId="0" fillId="5" borderId="1" xfId="0" applyNumberFormat="1" applyFill="1" applyBorder="1" applyAlignment="1">
      <alignment/>
    </xf>
    <xf numFmtId="185" fontId="0" fillId="6" borderId="1" xfId="0" applyNumberFormat="1" applyFill="1" applyBorder="1" applyAlignment="1">
      <alignment/>
    </xf>
    <xf numFmtId="185" fontId="0" fillId="7" borderId="1" xfId="0" applyNumberForma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11" fillId="0" borderId="18" xfId="20" applyNumberFormat="1" applyBorder="1">
      <alignment/>
      <protection/>
    </xf>
    <xf numFmtId="0" fontId="11" fillId="0" borderId="19" xfId="20" applyNumberFormat="1" applyBorder="1">
      <alignment/>
      <protection/>
    </xf>
    <xf numFmtId="0" fontId="11" fillId="0" borderId="20" xfId="20" applyNumberFormat="1" applyBorder="1">
      <alignment/>
      <protection/>
    </xf>
    <xf numFmtId="0" fontId="0" fillId="0" borderId="16" xfId="0" applyNumberFormat="1" applyBorder="1" applyAlignment="1">
      <alignment/>
    </xf>
    <xf numFmtId="0" fontId="0" fillId="0" borderId="6" xfId="0" applyNumberFormat="1" applyBorder="1" applyAlignment="1">
      <alignment/>
    </xf>
    <xf numFmtId="0" fontId="1" fillId="0" borderId="21" xfId="0" applyFont="1" applyBorder="1" applyAlignment="1">
      <alignment/>
    </xf>
    <xf numFmtId="0" fontId="0" fillId="8" borderId="1" xfId="0" applyFill="1" applyBorder="1" applyAlignment="1">
      <alignment/>
    </xf>
    <xf numFmtId="0" fontId="0" fillId="9" borderId="2" xfId="0" applyFill="1" applyBorder="1" applyAlignment="1">
      <alignment/>
    </xf>
    <xf numFmtId="0" fontId="4" fillId="0" borderId="2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  <xf numFmtId="0" fontId="4" fillId="0" borderId="23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vertical="top" wrapText="1"/>
    </xf>
    <xf numFmtId="0" fontId="1" fillId="2" borderId="25" xfId="0" applyFont="1" applyFill="1" applyBorder="1" applyAlignment="1">
      <alignment vertical="top" wrapText="1"/>
    </xf>
    <xf numFmtId="0" fontId="1" fillId="2" borderId="26" xfId="0" applyFont="1" applyFill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27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185" fontId="0" fillId="0" borderId="0" xfId="0" applyNumberFormat="1" applyBorder="1" applyAlignment="1">
      <alignment/>
    </xf>
    <xf numFmtId="0" fontId="0" fillId="0" borderId="9" xfId="0" applyBorder="1" applyAlignment="1">
      <alignment horizontal="center" vertical="top" wrapText="1"/>
    </xf>
    <xf numFmtId="0" fontId="11" fillId="4" borderId="28" xfId="20" applyFill="1" applyBorder="1" applyAlignment="1">
      <alignment horizontal="center" vertical="top" wrapText="1"/>
      <protection/>
    </xf>
    <xf numFmtId="0" fontId="5" fillId="0" borderId="29" xfId="0" applyFont="1" applyFill="1" applyBorder="1" applyAlignment="1">
      <alignment vertical="top" wrapText="1"/>
    </xf>
    <xf numFmtId="0" fontId="5" fillId="0" borderId="30" xfId="0" applyFont="1" applyFill="1" applyBorder="1" applyAlignment="1">
      <alignment vertical="top" wrapText="1"/>
    </xf>
    <xf numFmtId="0" fontId="0" fillId="0" borderId="31" xfId="0" applyBorder="1" applyAlignment="1">
      <alignment vertical="top" wrapText="1"/>
    </xf>
    <xf numFmtId="49" fontId="0" fillId="0" borderId="32" xfId="0" applyNumberForma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49" fontId="0" fillId="0" borderId="34" xfId="0" applyNumberForma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1" fillId="4" borderId="34" xfId="20" applyFill="1" applyBorder="1" applyAlignment="1">
      <alignment horizontal="center" vertical="top" wrapText="1"/>
      <protection/>
    </xf>
    <xf numFmtId="0" fontId="0" fillId="0" borderId="35" xfId="0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11" fillId="5" borderId="34" xfId="20" applyFill="1" applyBorder="1" applyAlignment="1">
      <alignment horizontal="center" vertical="top" wrapText="1"/>
      <protection/>
    </xf>
    <xf numFmtId="49" fontId="0" fillId="0" borderId="37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1" fillId="6" borderId="34" xfId="20" applyFill="1" applyBorder="1" applyAlignment="1">
      <alignment horizontal="center" vertical="top" wrapText="1"/>
      <protection/>
    </xf>
    <xf numFmtId="0" fontId="11" fillId="7" borderId="34" xfId="20" applyFill="1" applyBorder="1" applyAlignment="1">
      <alignment horizontal="center" vertical="top" wrapText="1"/>
      <protection/>
    </xf>
    <xf numFmtId="0" fontId="11" fillId="8" borderId="34" xfId="20" applyFill="1" applyBorder="1" applyAlignment="1">
      <alignment horizontal="center" vertical="top" wrapText="1"/>
      <protection/>
    </xf>
    <xf numFmtId="0" fontId="11" fillId="9" borderId="34" xfId="20" applyFill="1" applyBorder="1" applyAlignment="1">
      <alignment horizontal="center" vertical="top" wrapText="1"/>
      <protection/>
    </xf>
    <xf numFmtId="0" fontId="5" fillId="0" borderId="34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2" borderId="35" xfId="0" applyFill="1" applyBorder="1" applyAlignment="1">
      <alignment vertical="top" wrapText="1"/>
    </xf>
    <xf numFmtId="0" fontId="5" fillId="2" borderId="29" xfId="0" applyFont="1" applyFill="1" applyBorder="1" applyAlignment="1">
      <alignment vertical="top" wrapText="1"/>
    </xf>
    <xf numFmtId="0" fontId="5" fillId="2" borderId="30" xfId="0" applyFont="1" applyFill="1" applyBorder="1" applyAlignment="1">
      <alignment vertical="top" wrapText="1"/>
    </xf>
    <xf numFmtId="0" fontId="5" fillId="5" borderId="29" xfId="0" applyFont="1" applyFill="1" applyBorder="1" applyAlignment="1">
      <alignment vertical="top" wrapText="1"/>
    </xf>
    <xf numFmtId="0" fontId="5" fillId="5" borderId="30" xfId="0" applyFont="1" applyFill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5" fillId="6" borderId="29" xfId="0" applyFont="1" applyFill="1" applyBorder="1" applyAlignment="1">
      <alignment vertical="top" wrapText="1"/>
    </xf>
    <xf numFmtId="0" fontId="5" fillId="6" borderId="30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1" fillId="2" borderId="40" xfId="0" applyFont="1" applyFill="1" applyBorder="1" applyAlignment="1">
      <alignment vertical="top" wrapText="1"/>
    </xf>
    <xf numFmtId="0" fontId="0" fillId="2" borderId="27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5" fillId="7" borderId="29" xfId="0" applyFont="1" applyFill="1" applyBorder="1" applyAlignment="1">
      <alignment vertical="top" wrapText="1"/>
    </xf>
    <xf numFmtId="0" fontId="5" fillId="7" borderId="30" xfId="0" applyFont="1" applyFill="1" applyBorder="1" applyAlignment="1">
      <alignment vertical="top" wrapText="1"/>
    </xf>
    <xf numFmtId="0" fontId="5" fillId="8" borderId="29" xfId="0" applyFont="1" applyFill="1" applyBorder="1" applyAlignment="1">
      <alignment vertical="top" wrapText="1"/>
    </xf>
    <xf numFmtId="0" fontId="5" fillId="8" borderId="30" xfId="0" applyFont="1" applyFill="1" applyBorder="1" applyAlignment="1">
      <alignment vertical="top" wrapText="1"/>
    </xf>
    <xf numFmtId="0" fontId="5" fillId="9" borderId="29" xfId="0" applyFont="1" applyFill="1" applyBorder="1" applyAlignment="1">
      <alignment vertical="top" wrapText="1"/>
    </xf>
    <xf numFmtId="0" fontId="5" fillId="9" borderId="30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" fillId="2" borderId="41" xfId="0" applyFont="1" applyFill="1" applyBorder="1" applyAlignment="1">
      <alignment vertical="top" wrapText="1"/>
    </xf>
    <xf numFmtId="0" fontId="1" fillId="9" borderId="35" xfId="0" applyFont="1" applyFill="1" applyBorder="1" applyAlignment="1">
      <alignment vertical="top" wrapText="1"/>
    </xf>
    <xf numFmtId="0" fontId="1" fillId="8" borderId="35" xfId="0" applyFont="1" applyFill="1" applyBorder="1" applyAlignment="1">
      <alignment vertical="top" wrapText="1"/>
    </xf>
    <xf numFmtId="0" fontId="1" fillId="7" borderId="35" xfId="0" applyFont="1" applyFill="1" applyBorder="1" applyAlignment="1">
      <alignment vertical="top" wrapText="1"/>
    </xf>
    <xf numFmtId="0" fontId="1" fillId="6" borderId="35" xfId="0" applyFont="1" applyFill="1" applyBorder="1" applyAlignment="1">
      <alignment vertical="top" wrapText="1"/>
    </xf>
    <xf numFmtId="0" fontId="1" fillId="5" borderId="35" xfId="0" applyFont="1" applyFill="1" applyBorder="1" applyAlignment="1">
      <alignment vertical="top" wrapText="1"/>
    </xf>
    <xf numFmtId="0" fontId="1" fillId="2" borderId="35" xfId="0" applyFont="1" applyFill="1" applyBorder="1" applyAlignment="1">
      <alignment vertical="top" wrapText="1"/>
    </xf>
    <xf numFmtId="49" fontId="0" fillId="0" borderId="28" xfId="0" applyNumberFormat="1" applyBorder="1" applyAlignment="1">
      <alignment vertical="top" wrapText="1"/>
    </xf>
    <xf numFmtId="49" fontId="0" fillId="0" borderId="19" xfId="0" applyNumberFormat="1" applyBorder="1" applyAlignment="1">
      <alignment vertical="top" wrapText="1"/>
    </xf>
    <xf numFmtId="0" fontId="0" fillId="0" borderId="19" xfId="0" applyBorder="1" applyAlignment="1">
      <alignment/>
    </xf>
    <xf numFmtId="0" fontId="5" fillId="0" borderId="9" xfId="0" applyFont="1" applyFill="1" applyBorder="1" applyAlignment="1">
      <alignment vertical="top" wrapText="1"/>
    </xf>
    <xf numFmtId="0" fontId="5" fillId="9" borderId="42" xfId="0" applyFont="1" applyFill="1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4" fillId="0" borderId="4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5" fillId="2" borderId="50" xfId="0" applyFont="1" applyFill="1" applyBorder="1" applyAlignment="1">
      <alignment vertical="top" wrapText="1"/>
    </xf>
    <xf numFmtId="0" fontId="4" fillId="0" borderId="51" xfId="0" applyFont="1" applyFill="1" applyBorder="1" applyAlignment="1">
      <alignment horizontal="center" vertical="top" wrapText="1"/>
    </xf>
    <xf numFmtId="0" fontId="11" fillId="4" borderId="41" xfId="20" applyFill="1" applyBorder="1" applyAlignment="1">
      <alignment horizontal="center" vertical="top" wrapText="1"/>
      <protection/>
    </xf>
    <xf numFmtId="0" fontId="5" fillId="2" borderId="31" xfId="0" applyFont="1" applyFill="1" applyBorder="1" applyAlignment="1">
      <alignment vertical="top" wrapText="1"/>
    </xf>
    <xf numFmtId="0" fontId="5" fillId="2" borderId="52" xfId="0" applyFont="1" applyFill="1" applyBorder="1" applyAlignment="1">
      <alignment vertical="top" wrapText="1"/>
    </xf>
    <xf numFmtId="0" fontId="11" fillId="4" borderId="33" xfId="20" applyFill="1" applyBorder="1" applyAlignment="1">
      <alignment horizontal="center" vertical="top" wrapText="1"/>
      <protection/>
    </xf>
    <xf numFmtId="0" fontId="11" fillId="4" borderId="35" xfId="20" applyFill="1" applyBorder="1" applyAlignment="1">
      <alignment horizontal="center" vertical="top" wrapText="1"/>
      <protection/>
    </xf>
    <xf numFmtId="0" fontId="11" fillId="5" borderId="35" xfId="20" applyFill="1" applyBorder="1" applyAlignment="1">
      <alignment horizontal="center" vertical="top" wrapText="1"/>
      <protection/>
    </xf>
    <xf numFmtId="0" fontId="5" fillId="5" borderId="50" xfId="0" applyFont="1" applyFill="1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11" fillId="6" borderId="35" xfId="20" applyFill="1" applyBorder="1" applyAlignment="1">
      <alignment horizontal="center" vertical="top" wrapText="1"/>
      <protection/>
    </xf>
    <xf numFmtId="0" fontId="5" fillId="6" borderId="50" xfId="0" applyFont="1" applyFill="1" applyBorder="1" applyAlignment="1">
      <alignment vertical="top" wrapText="1"/>
    </xf>
    <xf numFmtId="0" fontId="11" fillId="7" borderId="35" xfId="20" applyFill="1" applyBorder="1" applyAlignment="1">
      <alignment horizontal="center" vertical="top" wrapText="1"/>
      <protection/>
    </xf>
    <xf numFmtId="0" fontId="5" fillId="7" borderId="50" xfId="0" applyFont="1" applyFill="1" applyBorder="1" applyAlignment="1">
      <alignment vertical="top" wrapText="1"/>
    </xf>
    <xf numFmtId="0" fontId="11" fillId="8" borderId="35" xfId="20" applyFill="1" applyBorder="1" applyAlignment="1">
      <alignment horizontal="center" vertical="top" wrapText="1"/>
      <protection/>
    </xf>
    <xf numFmtId="0" fontId="5" fillId="8" borderId="50" xfId="0" applyFont="1" applyFill="1" applyBorder="1" applyAlignment="1">
      <alignment vertical="top" wrapText="1"/>
    </xf>
    <xf numFmtId="0" fontId="11" fillId="9" borderId="53" xfId="20" applyFill="1" applyBorder="1" applyAlignment="1">
      <alignment horizontal="center" vertical="top" wrapText="1"/>
      <protection/>
    </xf>
    <xf numFmtId="0" fontId="5" fillId="9" borderId="13" xfId="0" applyFont="1" applyFill="1" applyBorder="1" applyAlignment="1">
      <alignment vertical="top" wrapText="1"/>
    </xf>
    <xf numFmtId="0" fontId="11" fillId="9" borderId="35" xfId="20" applyFill="1" applyBorder="1" applyAlignment="1">
      <alignment horizontal="center" vertical="top" wrapText="1"/>
      <protection/>
    </xf>
    <xf numFmtId="0" fontId="5" fillId="0" borderId="33" xfId="0" applyFont="1" applyFill="1" applyBorder="1" applyAlignment="1">
      <alignment horizontal="center" vertical="top" wrapText="1"/>
    </xf>
    <xf numFmtId="0" fontId="5" fillId="0" borderId="50" xfId="0" applyFont="1" applyFill="1" applyBorder="1" applyAlignment="1">
      <alignment vertical="top" wrapText="1"/>
    </xf>
    <xf numFmtId="0" fontId="5" fillId="0" borderId="39" xfId="0" applyFont="1" applyFill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vertical="top" wrapText="1"/>
    </xf>
    <xf numFmtId="0" fontId="3" fillId="2" borderId="50" xfId="0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0" fontId="3" fillId="2" borderId="16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0" xfId="0" applyFont="1" applyAlignment="1">
      <alignment/>
    </xf>
    <xf numFmtId="0" fontId="11" fillId="9" borderId="54" xfId="20" applyFill="1" applyBorder="1" applyAlignment="1">
      <alignment horizontal="center" vertical="top" wrapText="1"/>
      <protection/>
    </xf>
    <xf numFmtId="0" fontId="5" fillId="0" borderId="42" xfId="0" applyFont="1" applyFill="1" applyBorder="1" applyAlignment="1">
      <alignment vertical="top" wrapText="1"/>
    </xf>
    <xf numFmtId="49" fontId="0" fillId="0" borderId="55" xfId="0" applyNumberFormat="1" applyBorder="1" applyAlignment="1">
      <alignment vertical="top" wrapText="1"/>
    </xf>
    <xf numFmtId="49" fontId="0" fillId="0" borderId="34" xfId="0" applyNumberFormat="1" applyFill="1" applyBorder="1" applyAlignment="1">
      <alignment vertical="top" wrapText="1"/>
    </xf>
    <xf numFmtId="49" fontId="0" fillId="0" borderId="19" xfId="0" applyNumberFormat="1" applyFill="1" applyBorder="1" applyAlignment="1">
      <alignment vertical="top" wrapText="1"/>
    </xf>
    <xf numFmtId="49" fontId="0" fillId="0" borderId="28" xfId="0" applyNumberForma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 vertical="top" wrapText="1"/>
    </xf>
    <xf numFmtId="0" fontId="0" fillId="0" borderId="2" xfId="0" applyBorder="1" applyAlignment="1">
      <alignment/>
    </xf>
    <xf numFmtId="0" fontId="0" fillId="2" borderId="17" xfId="0" applyFill="1" applyBorder="1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9" borderId="1" xfId="0" applyFill="1" applyBorder="1" applyAlignment="1">
      <alignment/>
    </xf>
    <xf numFmtId="0" fontId="1" fillId="2" borderId="21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10" borderId="21" xfId="0" applyFont="1" applyFill="1" applyBorder="1" applyAlignment="1">
      <alignment/>
    </xf>
    <xf numFmtId="0" fontId="1" fillId="10" borderId="7" xfId="0" applyFont="1" applyFill="1" applyBorder="1" applyAlignment="1">
      <alignment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185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0" fillId="0" borderId="38" xfId="0" applyBorder="1" applyAlignment="1">
      <alignment/>
    </xf>
    <xf numFmtId="0" fontId="0" fillId="2" borderId="19" xfId="0" applyFill="1" applyBorder="1" applyAlignment="1">
      <alignment/>
    </xf>
    <xf numFmtId="0" fontId="0" fillId="6" borderId="19" xfId="0" applyFill="1" applyBorder="1" applyAlignment="1">
      <alignment/>
    </xf>
    <xf numFmtId="0" fontId="0" fillId="7" borderId="19" xfId="0" applyFill="1" applyBorder="1" applyAlignment="1">
      <alignment/>
    </xf>
    <xf numFmtId="0" fontId="0" fillId="8" borderId="19" xfId="0" applyFill="1" applyBorder="1" applyAlignment="1">
      <alignment/>
    </xf>
    <xf numFmtId="0" fontId="0" fillId="9" borderId="19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52" xfId="0" applyFill="1" applyBorder="1" applyAlignment="1">
      <alignment/>
    </xf>
    <xf numFmtId="0" fontId="0" fillId="2" borderId="36" xfId="0" applyFill="1" applyBorder="1" applyAlignment="1">
      <alignment/>
    </xf>
    <xf numFmtId="0" fontId="0" fillId="6" borderId="36" xfId="0" applyFill="1" applyBorder="1" applyAlignment="1">
      <alignment/>
    </xf>
    <xf numFmtId="0" fontId="0" fillId="7" borderId="36" xfId="0" applyFill="1" applyBorder="1" applyAlignment="1">
      <alignment/>
    </xf>
    <xf numFmtId="0" fontId="0" fillId="8" borderId="36" xfId="0" applyFill="1" applyBorder="1" applyAlignment="1">
      <alignment/>
    </xf>
    <xf numFmtId="0" fontId="0" fillId="9" borderId="36" xfId="0" applyFill="1" applyBorder="1" applyAlignment="1">
      <alignment/>
    </xf>
    <xf numFmtId="0" fontId="0" fillId="0" borderId="9" xfId="0" applyFont="1" applyBorder="1" applyAlignment="1">
      <alignment horizontal="center" vertical="top" wrapText="1"/>
    </xf>
    <xf numFmtId="0" fontId="11" fillId="4" borderId="28" xfId="20" applyFont="1" applyFill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4" fillId="2" borderId="9" xfId="0" applyFont="1" applyFill="1" applyBorder="1" applyAlignment="1">
      <alignment vertical="top" wrapText="1"/>
    </xf>
    <xf numFmtId="0" fontId="3" fillId="2" borderId="50" xfId="0" applyFont="1" applyFill="1" applyBorder="1" applyAlignment="1">
      <alignment vertical="top" wrapText="1"/>
    </xf>
    <xf numFmtId="0" fontId="4" fillId="2" borderId="50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0" fillId="11" borderId="33" xfId="0" applyFill="1" applyBorder="1" applyAlignment="1">
      <alignment vertical="top" wrapText="1"/>
    </xf>
    <xf numFmtId="0" fontId="0" fillId="12" borderId="33" xfId="0" applyFill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14" fillId="0" borderId="19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11" fillId="0" borderId="19" xfId="20" applyNumberFormat="1" applyFont="1" applyBorder="1">
      <alignment/>
      <protection/>
    </xf>
    <xf numFmtId="0" fontId="0" fillId="0" borderId="7" xfId="0" applyBorder="1" applyAlignment="1">
      <alignment vertical="top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Domény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B2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625" style="1" customWidth="1"/>
    <col min="2" max="2" width="57.125" style="0" customWidth="1"/>
  </cols>
  <sheetData>
    <row r="1" ht="22.5">
      <c r="B1" s="16" t="s">
        <v>143</v>
      </c>
    </row>
    <row r="3" ht="13.5" thickBot="1"/>
    <row r="4" spans="1:2" s="1" customFormat="1" ht="13.5" thickBot="1">
      <c r="A4" s="21" t="s">
        <v>112</v>
      </c>
      <c r="B4" s="22" t="s">
        <v>142</v>
      </c>
    </row>
    <row r="5" spans="1:2" ht="12.75">
      <c r="A5" s="23">
        <v>1</v>
      </c>
      <c r="B5" s="38" t="s">
        <v>133</v>
      </c>
    </row>
    <row r="6" spans="1:2" ht="12.75">
      <c r="A6" s="2">
        <v>2</v>
      </c>
      <c r="B6" s="39" t="s">
        <v>134</v>
      </c>
    </row>
    <row r="7" spans="1:2" ht="12.75">
      <c r="A7" s="2">
        <v>3</v>
      </c>
      <c r="B7" s="39" t="s">
        <v>119</v>
      </c>
    </row>
    <row r="8" spans="1:2" ht="12.75">
      <c r="A8" s="2">
        <v>4</v>
      </c>
      <c r="B8" s="39" t="s">
        <v>121</v>
      </c>
    </row>
    <row r="9" spans="1:2" ht="12.75">
      <c r="A9" s="2">
        <v>5</v>
      </c>
      <c r="B9" s="39" t="s">
        <v>125</v>
      </c>
    </row>
    <row r="10" spans="1:2" ht="12.75">
      <c r="A10" s="2">
        <v>6</v>
      </c>
      <c r="B10" s="241" t="s">
        <v>136</v>
      </c>
    </row>
    <row r="11" spans="1:2" ht="12.75">
      <c r="A11" s="2">
        <v>7</v>
      </c>
      <c r="B11" s="39" t="s">
        <v>128</v>
      </c>
    </row>
    <row r="12" spans="1:2" ht="12.75">
      <c r="A12" s="2">
        <v>8</v>
      </c>
      <c r="B12" s="39" t="s">
        <v>137</v>
      </c>
    </row>
    <row r="13" spans="1:2" ht="12.75">
      <c r="A13" s="2">
        <v>9</v>
      </c>
      <c r="B13" s="39" t="s">
        <v>123</v>
      </c>
    </row>
    <row r="14" spans="1:2" ht="12.75">
      <c r="A14" s="2">
        <v>10</v>
      </c>
      <c r="B14" s="39" t="s">
        <v>126</v>
      </c>
    </row>
    <row r="15" spans="1:2" ht="12.75">
      <c r="A15" s="2">
        <v>11</v>
      </c>
      <c r="B15" s="39" t="s">
        <v>122</v>
      </c>
    </row>
    <row r="16" spans="1:2" ht="12.75">
      <c r="A16" s="2">
        <v>12</v>
      </c>
      <c r="B16" s="39" t="s">
        <v>129</v>
      </c>
    </row>
    <row r="17" spans="1:2" ht="12.75">
      <c r="A17" s="2">
        <v>13</v>
      </c>
      <c r="B17" s="39" t="s">
        <v>138</v>
      </c>
    </row>
    <row r="18" spans="1:2" ht="12.75">
      <c r="A18" s="2">
        <v>14</v>
      </c>
      <c r="B18" s="39" t="s">
        <v>135</v>
      </c>
    </row>
    <row r="19" spans="1:2" ht="12.75">
      <c r="A19" s="2">
        <v>15</v>
      </c>
      <c r="B19" s="39" t="s">
        <v>139</v>
      </c>
    </row>
    <row r="20" spans="1:2" ht="12.75">
      <c r="A20" s="2">
        <v>16</v>
      </c>
      <c r="B20" s="39" t="s">
        <v>130</v>
      </c>
    </row>
    <row r="21" spans="1:2" ht="12.75">
      <c r="A21" s="2">
        <v>17</v>
      </c>
      <c r="B21" s="39" t="s">
        <v>140</v>
      </c>
    </row>
    <row r="22" spans="1:2" ht="12.75">
      <c r="A22" s="2">
        <v>18</v>
      </c>
      <c r="B22" s="39" t="s">
        <v>131</v>
      </c>
    </row>
    <row r="23" spans="1:2" ht="12.75">
      <c r="A23" s="2">
        <v>19</v>
      </c>
      <c r="B23" s="39" t="s">
        <v>124</v>
      </c>
    </row>
    <row r="24" spans="1:2" ht="12.75">
      <c r="A24" s="2">
        <v>20</v>
      </c>
      <c r="B24" s="39" t="s">
        <v>127</v>
      </c>
    </row>
    <row r="25" spans="1:2" ht="12.75">
      <c r="A25" s="2">
        <v>21</v>
      </c>
      <c r="B25" s="39" t="s">
        <v>132</v>
      </c>
    </row>
    <row r="26" spans="1:2" ht="12.75">
      <c r="A26" s="2">
        <v>22</v>
      </c>
      <c r="B26" s="39" t="s">
        <v>120</v>
      </c>
    </row>
    <row r="27" spans="1:2" ht="13.5" thickBot="1">
      <c r="A27" s="2">
        <v>23</v>
      </c>
      <c r="B27" s="40" t="s">
        <v>141</v>
      </c>
    </row>
    <row r="28" spans="1:2" ht="12.75">
      <c r="A28" s="2">
        <v>24</v>
      </c>
      <c r="B28" s="41"/>
    </row>
    <row r="29" spans="1:2" ht="13.5" thickBot="1">
      <c r="A29" s="3">
        <v>25</v>
      </c>
      <c r="B29" s="42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&amp;L&amp;"Times New Roman,tučné kurzíva"Analýza cílů a rizik.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68">
    <outlinePr summaryBelow="0" summaryRight="0"/>
  </sheetPr>
  <dimension ref="A1:AT156"/>
  <sheetViews>
    <sheetView zoomScale="55" zoomScaleNormal="55" workbookViewId="0" topLeftCell="A1">
      <pane xSplit="5" ySplit="7" topLeftCell="F8" activePane="bottomRight" state="frozen"/>
      <selection pane="topLeft" activeCell="E3" sqref="E3"/>
      <selection pane="topRight" activeCell="E3" sqref="E3"/>
      <selection pane="bottomLeft" activeCell="E3" sqref="E3"/>
      <selection pane="bottomRight" activeCell="F8" sqref="F8"/>
    </sheetView>
  </sheetViews>
  <sheetFormatPr defaultColWidth="9.00390625" defaultRowHeight="12.75" outlineLevelRow="1"/>
  <cols>
    <col min="1" max="1" width="5.75390625" style="1" customWidth="1"/>
    <col min="2" max="2" width="8.75390625" style="0" customWidth="1"/>
    <col min="3" max="3" width="36.375" style="0" customWidth="1"/>
    <col min="4" max="4" width="49.50390625" style="37" customWidth="1"/>
    <col min="6" max="6" width="11.50390625" style="0" customWidth="1"/>
    <col min="7" max="7" width="9.625" style="0" customWidth="1"/>
    <col min="9" max="9" width="9.75390625" style="0" customWidth="1"/>
    <col min="10" max="10" width="10.25390625" style="0" customWidth="1"/>
    <col min="11" max="11" width="11.75390625" style="0" customWidth="1"/>
    <col min="12" max="12" width="13.375" style="0" customWidth="1"/>
    <col min="13" max="13" width="12.25390625" style="0" customWidth="1"/>
    <col min="14" max="14" width="12.00390625" style="0" customWidth="1"/>
    <col min="15" max="15" width="12.875" style="0" customWidth="1"/>
    <col min="16" max="16" width="13.375" style="0" customWidth="1"/>
    <col min="17" max="17" width="13.125" style="0" customWidth="1"/>
  </cols>
  <sheetData>
    <row r="1" spans="1:17" ht="23.25" thickBot="1">
      <c r="A1" s="48"/>
      <c r="B1" s="49"/>
      <c r="C1" s="98" t="s">
        <v>292</v>
      </c>
      <c r="D1" s="242" t="s">
        <v>282</v>
      </c>
      <c r="E1" s="49"/>
      <c r="F1" s="49"/>
      <c r="G1" s="49"/>
      <c r="H1" s="49"/>
      <c r="I1" s="49"/>
      <c r="J1" s="49"/>
      <c r="K1" s="49"/>
      <c r="L1" s="99"/>
      <c r="M1" s="49"/>
      <c r="N1" s="49"/>
      <c r="O1" s="49"/>
      <c r="P1" s="49"/>
      <c r="Q1" s="49"/>
    </row>
    <row r="2" spans="1:17" s="1" customFormat="1" ht="14.25" thickBot="1">
      <c r="A2" s="48"/>
      <c r="B2" s="102"/>
      <c r="C2" s="103" t="s">
        <v>291</v>
      </c>
      <c r="D2" s="103"/>
      <c r="E2" s="104"/>
      <c r="F2" s="100"/>
      <c r="G2" s="101"/>
      <c r="H2" s="48"/>
      <c r="I2" s="48"/>
      <c r="J2" s="48"/>
      <c r="K2" s="48"/>
      <c r="L2" s="49"/>
      <c r="M2" s="49"/>
      <c r="N2" s="49"/>
      <c r="O2" s="49"/>
      <c r="P2" s="49"/>
      <c r="Q2" s="48"/>
    </row>
    <row r="3" spans="1:17" s="1" customFormat="1" ht="53.25" thickBot="1">
      <c r="A3" s="48"/>
      <c r="B3" s="102"/>
      <c r="C3" s="56" t="s">
        <v>284</v>
      </c>
      <c r="D3" s="57"/>
      <c r="E3" s="104"/>
      <c r="F3" s="100"/>
      <c r="G3" s="101"/>
      <c r="H3" s="48"/>
      <c r="I3" s="48"/>
      <c r="J3" s="48"/>
      <c r="K3" s="48"/>
      <c r="L3" s="49"/>
      <c r="M3" s="49"/>
      <c r="N3" s="49"/>
      <c r="O3" s="49"/>
      <c r="P3" s="49"/>
      <c r="Q3" s="48"/>
    </row>
    <row r="4" spans="1:17" s="1" customFormat="1" ht="13.5">
      <c r="A4" s="48"/>
      <c r="B4" s="102"/>
      <c r="C4" s="105" t="s">
        <v>184</v>
      </c>
      <c r="D4" s="105" t="s">
        <v>201</v>
      </c>
      <c r="E4" s="116">
        <v>20</v>
      </c>
      <c r="F4" s="100"/>
      <c r="G4" s="101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14.25" thickBot="1">
      <c r="A5" s="48"/>
      <c r="B5" s="102"/>
      <c r="C5" s="106" t="s">
        <v>185</v>
      </c>
      <c r="D5" s="106" t="s">
        <v>202</v>
      </c>
      <c r="E5" s="117">
        <v>1</v>
      </c>
      <c r="F5" s="100"/>
      <c r="G5" s="101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8" ht="14.25" thickBot="1">
      <c r="A6" s="48"/>
      <c r="B6" s="102"/>
      <c r="C6" s="102"/>
      <c r="D6" s="102"/>
      <c r="E6" s="102"/>
      <c r="F6" s="107" t="s">
        <v>209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  <c r="R6" s="190"/>
    </row>
    <row r="7" spans="1:21" s="48" customFormat="1" ht="66" thickBot="1">
      <c r="A7" s="55" t="s">
        <v>152</v>
      </c>
      <c r="B7" s="51" t="s">
        <v>112</v>
      </c>
      <c r="C7" s="46" t="s">
        <v>142</v>
      </c>
      <c r="D7" s="138" t="s">
        <v>154</v>
      </c>
      <c r="E7" s="47" t="s">
        <v>151</v>
      </c>
      <c r="F7" s="52" t="s">
        <v>210</v>
      </c>
      <c r="G7" s="53" t="s">
        <v>153</v>
      </c>
      <c r="H7" s="53" t="s">
        <v>211</v>
      </c>
      <c r="I7" s="53" t="s">
        <v>212</v>
      </c>
      <c r="J7" s="53" t="s">
        <v>217</v>
      </c>
      <c r="K7" s="53" t="s">
        <v>213</v>
      </c>
      <c r="L7" s="53" t="s">
        <v>186</v>
      </c>
      <c r="M7" s="53" t="s">
        <v>214</v>
      </c>
      <c r="N7" s="53" t="s">
        <v>215</v>
      </c>
      <c r="O7" s="53" t="s">
        <v>150</v>
      </c>
      <c r="P7" s="53" t="s">
        <v>218</v>
      </c>
      <c r="Q7" s="54" t="s">
        <v>149</v>
      </c>
      <c r="R7" s="191" t="s">
        <v>68</v>
      </c>
      <c r="T7" s="236" t="s">
        <v>297</v>
      </c>
      <c r="U7" s="236" t="s">
        <v>99</v>
      </c>
    </row>
    <row r="8" spans="1:21" ht="13.5" collapsed="1">
      <c r="A8" s="61">
        <v>1</v>
      </c>
      <c r="B8" s="62">
        <v>11</v>
      </c>
      <c r="C8" s="91" t="str">
        <f>Domény!B15</f>
        <v>Vnitřní specifikace služeb</v>
      </c>
      <c r="D8" s="148"/>
      <c r="E8" s="224">
        <f>SUM(F8:Q8)</f>
        <v>1120</v>
      </c>
      <c r="F8" s="118">
        <f>SUM(F9:F17)</f>
        <v>144</v>
      </c>
      <c r="G8" s="118">
        <f aca="true" t="shared" si="0" ref="G8:Q8">SUM(G9:G17)</f>
        <v>83</v>
      </c>
      <c r="H8" s="118">
        <f t="shared" si="0"/>
        <v>98</v>
      </c>
      <c r="I8" s="118">
        <f t="shared" si="0"/>
        <v>75</v>
      </c>
      <c r="J8" s="118">
        <f t="shared" si="0"/>
        <v>83</v>
      </c>
      <c r="K8" s="118">
        <f t="shared" si="0"/>
        <v>98</v>
      </c>
      <c r="L8" s="118">
        <f t="shared" si="0"/>
        <v>87</v>
      </c>
      <c r="M8" s="118">
        <f t="shared" si="0"/>
        <v>91</v>
      </c>
      <c r="N8" s="118">
        <f t="shared" si="0"/>
        <v>94</v>
      </c>
      <c r="O8" s="118">
        <f t="shared" si="0"/>
        <v>81</v>
      </c>
      <c r="P8" s="118">
        <f t="shared" si="0"/>
        <v>98</v>
      </c>
      <c r="Q8" s="118">
        <f t="shared" si="0"/>
        <v>88</v>
      </c>
      <c r="R8" s="192"/>
      <c r="T8" s="214">
        <v>1120</v>
      </c>
      <c r="U8" s="233">
        <f>E8-T8</f>
        <v>0</v>
      </c>
    </row>
    <row r="9" spans="1:21" ht="26.25" hidden="1" outlineLevel="1">
      <c r="A9" s="61"/>
      <c r="B9" s="62"/>
      <c r="C9" s="66" t="s">
        <v>155</v>
      </c>
      <c r="D9" s="130" t="s">
        <v>187</v>
      </c>
      <c r="E9" s="224"/>
      <c r="F9" s="229">
        <v>15</v>
      </c>
      <c r="G9" s="67">
        <v>5</v>
      </c>
      <c r="H9" s="229">
        <v>10</v>
      </c>
      <c r="I9" s="67">
        <v>5</v>
      </c>
      <c r="J9" s="67">
        <v>5</v>
      </c>
      <c r="K9" s="67">
        <v>10</v>
      </c>
      <c r="L9" s="229">
        <v>10</v>
      </c>
      <c r="M9" s="67">
        <v>10</v>
      </c>
      <c r="N9" s="229">
        <v>5</v>
      </c>
      <c r="O9" s="67">
        <v>8</v>
      </c>
      <c r="P9" s="230">
        <v>10</v>
      </c>
      <c r="Q9" s="230">
        <v>8</v>
      </c>
      <c r="R9" s="188">
        <v>1</v>
      </c>
      <c r="T9" s="127"/>
      <c r="U9" s="233"/>
    </row>
    <row r="10" spans="1:21" ht="39" hidden="1" outlineLevel="1">
      <c r="A10" s="61"/>
      <c r="B10" s="62"/>
      <c r="C10" s="69" t="s">
        <v>156</v>
      </c>
      <c r="D10" s="74" t="s">
        <v>188</v>
      </c>
      <c r="E10" s="224"/>
      <c r="F10" s="229">
        <v>18</v>
      </c>
      <c r="G10" s="67">
        <v>10</v>
      </c>
      <c r="H10" s="229">
        <v>10</v>
      </c>
      <c r="I10" s="67">
        <v>5</v>
      </c>
      <c r="J10" s="67">
        <v>8</v>
      </c>
      <c r="K10" s="67">
        <v>10</v>
      </c>
      <c r="L10" s="229">
        <v>10</v>
      </c>
      <c r="M10" s="67">
        <v>8</v>
      </c>
      <c r="N10" s="229">
        <v>8</v>
      </c>
      <c r="O10" s="67">
        <v>8</v>
      </c>
      <c r="P10" s="230">
        <v>8</v>
      </c>
      <c r="Q10" s="230">
        <v>8</v>
      </c>
      <c r="R10" s="188">
        <v>2</v>
      </c>
      <c r="T10" s="127"/>
      <c r="U10" s="233"/>
    </row>
    <row r="11" spans="1:21" ht="39" hidden="1" outlineLevel="1">
      <c r="A11" s="61"/>
      <c r="B11" s="62"/>
      <c r="C11" s="69" t="s">
        <v>157</v>
      </c>
      <c r="D11" s="74" t="s">
        <v>189</v>
      </c>
      <c r="E11" s="224"/>
      <c r="F11" s="229">
        <v>15</v>
      </c>
      <c r="G11" s="67">
        <v>5</v>
      </c>
      <c r="H11" s="229">
        <v>5</v>
      </c>
      <c r="I11" s="67">
        <v>5</v>
      </c>
      <c r="J11" s="67">
        <v>5</v>
      </c>
      <c r="K11" s="67">
        <v>5</v>
      </c>
      <c r="L11" s="229">
        <v>5</v>
      </c>
      <c r="M11" s="67">
        <v>5</v>
      </c>
      <c r="N11" s="229">
        <v>5</v>
      </c>
      <c r="O11" s="67">
        <v>5</v>
      </c>
      <c r="P11" s="230">
        <v>5</v>
      </c>
      <c r="Q11" s="230">
        <v>5</v>
      </c>
      <c r="R11" s="188">
        <v>3</v>
      </c>
      <c r="T11" s="127"/>
      <c r="U11" s="233"/>
    </row>
    <row r="12" spans="1:21" ht="26.25" hidden="1" outlineLevel="1">
      <c r="A12" s="61"/>
      <c r="B12" s="62"/>
      <c r="C12" s="69" t="s">
        <v>158</v>
      </c>
      <c r="D12" s="74" t="s">
        <v>190</v>
      </c>
      <c r="E12" s="224"/>
      <c r="F12" s="229">
        <v>15</v>
      </c>
      <c r="G12" s="67">
        <v>8</v>
      </c>
      <c r="H12" s="229">
        <v>8</v>
      </c>
      <c r="I12" s="67">
        <v>8</v>
      </c>
      <c r="J12" s="67">
        <v>8</v>
      </c>
      <c r="K12" s="67">
        <v>8</v>
      </c>
      <c r="L12" s="229">
        <v>8</v>
      </c>
      <c r="M12" s="67">
        <v>5</v>
      </c>
      <c r="N12" s="229">
        <v>10</v>
      </c>
      <c r="O12" s="67">
        <v>5</v>
      </c>
      <c r="P12" s="230">
        <v>10</v>
      </c>
      <c r="Q12" s="230">
        <v>12</v>
      </c>
      <c r="R12" s="188">
        <v>4</v>
      </c>
      <c r="T12" s="127"/>
      <c r="U12" s="233"/>
    </row>
    <row r="13" spans="1:21" ht="39" hidden="1" outlineLevel="1">
      <c r="A13" s="61"/>
      <c r="B13" s="62"/>
      <c r="C13" s="69" t="s">
        <v>159</v>
      </c>
      <c r="D13" s="74" t="s">
        <v>216</v>
      </c>
      <c r="E13" s="224"/>
      <c r="F13" s="229">
        <v>15</v>
      </c>
      <c r="G13" s="67">
        <v>10</v>
      </c>
      <c r="H13" s="229">
        <v>10</v>
      </c>
      <c r="I13" s="67">
        <v>5</v>
      </c>
      <c r="J13" s="67">
        <v>10</v>
      </c>
      <c r="K13" s="67">
        <v>10</v>
      </c>
      <c r="L13" s="229">
        <v>5</v>
      </c>
      <c r="M13" s="67">
        <v>5</v>
      </c>
      <c r="N13" s="229">
        <v>8</v>
      </c>
      <c r="O13" s="67">
        <v>10</v>
      </c>
      <c r="P13" s="230">
        <v>10</v>
      </c>
      <c r="Q13" s="230">
        <v>10</v>
      </c>
      <c r="R13" s="188">
        <v>5</v>
      </c>
      <c r="T13" s="127"/>
      <c r="U13" s="233"/>
    </row>
    <row r="14" spans="1:21" ht="26.25" hidden="1" outlineLevel="1">
      <c r="A14" s="61"/>
      <c r="B14" s="62"/>
      <c r="C14" s="50" t="s">
        <v>11</v>
      </c>
      <c r="D14" s="74" t="s">
        <v>12</v>
      </c>
      <c r="E14" s="224"/>
      <c r="F14" s="229">
        <v>18</v>
      </c>
      <c r="G14" s="67">
        <v>15</v>
      </c>
      <c r="H14" s="229">
        <v>15</v>
      </c>
      <c r="I14" s="67">
        <v>15</v>
      </c>
      <c r="J14" s="67">
        <v>15</v>
      </c>
      <c r="K14" s="67">
        <v>15</v>
      </c>
      <c r="L14" s="229">
        <v>12</v>
      </c>
      <c r="M14" s="67">
        <v>15</v>
      </c>
      <c r="N14" s="229">
        <v>15</v>
      </c>
      <c r="O14" s="67">
        <v>10</v>
      </c>
      <c r="P14" s="230">
        <v>15</v>
      </c>
      <c r="Q14" s="230">
        <v>10</v>
      </c>
      <c r="R14" s="188">
        <v>6</v>
      </c>
      <c r="T14" s="127"/>
      <c r="U14" s="233"/>
    </row>
    <row r="15" spans="1:21" ht="52.5" hidden="1" outlineLevel="1">
      <c r="A15" s="61"/>
      <c r="B15" s="62"/>
      <c r="C15" s="50" t="s">
        <v>13</v>
      </c>
      <c r="D15" s="74" t="s">
        <v>14</v>
      </c>
      <c r="E15" s="224"/>
      <c r="F15" s="229">
        <v>18</v>
      </c>
      <c r="G15" s="67">
        <v>10</v>
      </c>
      <c r="H15" s="229">
        <v>15</v>
      </c>
      <c r="I15" s="67">
        <v>10</v>
      </c>
      <c r="J15" s="67">
        <v>10</v>
      </c>
      <c r="K15" s="67">
        <v>15</v>
      </c>
      <c r="L15" s="229">
        <v>12</v>
      </c>
      <c r="M15" s="67">
        <v>15</v>
      </c>
      <c r="N15" s="229">
        <v>15</v>
      </c>
      <c r="O15" s="67">
        <v>10</v>
      </c>
      <c r="P15" s="230">
        <v>15</v>
      </c>
      <c r="Q15" s="230">
        <v>10</v>
      </c>
      <c r="R15" s="188">
        <v>7</v>
      </c>
      <c r="T15" s="127"/>
      <c r="U15" s="233"/>
    </row>
    <row r="16" spans="1:21" ht="39" hidden="1" outlineLevel="1">
      <c r="A16" s="61"/>
      <c r="B16" s="62"/>
      <c r="C16" s="69" t="s">
        <v>91</v>
      </c>
      <c r="D16" s="74" t="s">
        <v>90</v>
      </c>
      <c r="E16" s="224"/>
      <c r="F16" s="229">
        <v>15</v>
      </c>
      <c r="G16" s="67">
        <v>10</v>
      </c>
      <c r="H16" s="229">
        <v>10</v>
      </c>
      <c r="I16" s="67">
        <v>10</v>
      </c>
      <c r="J16" s="67">
        <v>10</v>
      </c>
      <c r="K16" s="67">
        <v>10</v>
      </c>
      <c r="L16" s="229">
        <v>10</v>
      </c>
      <c r="M16" s="67">
        <v>10</v>
      </c>
      <c r="N16" s="229">
        <v>10</v>
      </c>
      <c r="O16" s="67">
        <v>10</v>
      </c>
      <c r="P16" s="230">
        <v>10</v>
      </c>
      <c r="Q16" s="230">
        <v>10</v>
      </c>
      <c r="R16" s="188">
        <v>8</v>
      </c>
      <c r="T16" s="127"/>
      <c r="U16" s="233"/>
    </row>
    <row r="17" spans="1:21" ht="39" hidden="1" outlineLevel="1">
      <c r="A17" s="61"/>
      <c r="B17" s="62"/>
      <c r="C17" s="69" t="s">
        <v>93</v>
      </c>
      <c r="D17" s="74" t="s">
        <v>92</v>
      </c>
      <c r="E17" s="224"/>
      <c r="F17" s="229">
        <v>15</v>
      </c>
      <c r="G17" s="67">
        <v>10</v>
      </c>
      <c r="H17" s="229">
        <v>15</v>
      </c>
      <c r="I17" s="67">
        <v>12</v>
      </c>
      <c r="J17" s="67">
        <v>12</v>
      </c>
      <c r="K17" s="67">
        <v>15</v>
      </c>
      <c r="L17" s="229">
        <v>15</v>
      </c>
      <c r="M17" s="67">
        <v>18</v>
      </c>
      <c r="N17" s="229">
        <v>18</v>
      </c>
      <c r="O17" s="67">
        <v>15</v>
      </c>
      <c r="P17" s="230">
        <v>15</v>
      </c>
      <c r="Q17" s="230">
        <v>15</v>
      </c>
      <c r="R17" s="188">
        <v>9</v>
      </c>
      <c r="T17" s="127"/>
      <c r="U17" s="233"/>
    </row>
    <row r="18" spans="1:21" ht="13.5" collapsed="1">
      <c r="A18" s="70">
        <v>2</v>
      </c>
      <c r="B18" s="71">
        <v>16</v>
      </c>
      <c r="C18" s="91" t="str">
        <f>Domény!B20</f>
        <v>Kvalita služeb a kvalifikace pracovníků</v>
      </c>
      <c r="D18" s="144"/>
      <c r="E18" s="224">
        <f>SUM(F18:Q18)</f>
        <v>675</v>
      </c>
      <c r="F18" s="90">
        <f>SUM(F19:F22)</f>
        <v>66</v>
      </c>
      <c r="G18" s="90">
        <f aca="true" t="shared" si="1" ref="G18:Q18">SUM(G19:G22)</f>
        <v>50</v>
      </c>
      <c r="H18" s="90">
        <f t="shared" si="1"/>
        <v>55</v>
      </c>
      <c r="I18" s="90">
        <f t="shared" si="1"/>
        <v>52</v>
      </c>
      <c r="J18" s="90">
        <f t="shared" si="1"/>
        <v>52</v>
      </c>
      <c r="K18" s="90">
        <f t="shared" si="1"/>
        <v>55</v>
      </c>
      <c r="L18" s="90">
        <f t="shared" si="1"/>
        <v>51</v>
      </c>
      <c r="M18" s="90">
        <f t="shared" si="1"/>
        <v>58</v>
      </c>
      <c r="N18" s="90">
        <f t="shared" si="1"/>
        <v>66</v>
      </c>
      <c r="O18" s="90">
        <f t="shared" si="1"/>
        <v>50</v>
      </c>
      <c r="P18" s="90">
        <f t="shared" si="1"/>
        <v>60</v>
      </c>
      <c r="Q18" s="90">
        <f t="shared" si="1"/>
        <v>60</v>
      </c>
      <c r="R18" s="192"/>
      <c r="T18" s="209">
        <v>675</v>
      </c>
      <c r="U18" s="233">
        <f>E18-T18</f>
        <v>0</v>
      </c>
    </row>
    <row r="19" spans="1:21" ht="39" hidden="1" outlineLevel="1">
      <c r="A19" s="70"/>
      <c r="B19" s="71"/>
      <c r="C19" s="69" t="s">
        <v>160</v>
      </c>
      <c r="D19" s="74" t="s">
        <v>191</v>
      </c>
      <c r="E19" s="224"/>
      <c r="F19" s="229">
        <v>15</v>
      </c>
      <c r="G19" s="67">
        <v>10</v>
      </c>
      <c r="H19" s="229">
        <v>15</v>
      </c>
      <c r="I19" s="67">
        <v>12</v>
      </c>
      <c r="J19" s="67">
        <v>12</v>
      </c>
      <c r="K19" s="67">
        <v>15</v>
      </c>
      <c r="L19" s="229">
        <v>15</v>
      </c>
      <c r="M19" s="67">
        <v>18</v>
      </c>
      <c r="N19" s="229">
        <v>18</v>
      </c>
      <c r="O19" s="67">
        <v>15</v>
      </c>
      <c r="P19" s="230">
        <v>15</v>
      </c>
      <c r="Q19" s="230">
        <v>15</v>
      </c>
      <c r="R19" s="188">
        <v>10</v>
      </c>
      <c r="T19" s="127"/>
      <c r="U19" s="233"/>
    </row>
    <row r="20" spans="1:21" ht="39" hidden="1" outlineLevel="1">
      <c r="A20" s="70"/>
      <c r="B20" s="71"/>
      <c r="C20" s="50" t="s">
        <v>15</v>
      </c>
      <c r="D20" s="74" t="s">
        <v>16</v>
      </c>
      <c r="E20" s="224"/>
      <c r="F20" s="229">
        <v>15</v>
      </c>
      <c r="G20" s="67">
        <v>10</v>
      </c>
      <c r="H20" s="229">
        <v>10</v>
      </c>
      <c r="I20" s="67">
        <v>10</v>
      </c>
      <c r="J20" s="67">
        <v>10</v>
      </c>
      <c r="K20" s="67">
        <v>10</v>
      </c>
      <c r="L20" s="229">
        <v>10</v>
      </c>
      <c r="M20" s="67">
        <v>10</v>
      </c>
      <c r="N20" s="229">
        <v>18</v>
      </c>
      <c r="O20" s="67">
        <v>15</v>
      </c>
      <c r="P20" s="230">
        <v>15</v>
      </c>
      <c r="Q20" s="230">
        <v>15</v>
      </c>
      <c r="R20" s="188">
        <v>11</v>
      </c>
      <c r="T20" s="127"/>
      <c r="U20" s="233"/>
    </row>
    <row r="21" spans="1:21" ht="26.25" hidden="1" outlineLevel="1">
      <c r="A21" s="70"/>
      <c r="B21" s="71"/>
      <c r="C21" s="69" t="s">
        <v>161</v>
      </c>
      <c r="D21" s="74" t="s">
        <v>192</v>
      </c>
      <c r="E21" s="224"/>
      <c r="F21" s="229">
        <v>18</v>
      </c>
      <c r="G21" s="67">
        <v>15</v>
      </c>
      <c r="H21" s="229">
        <v>15</v>
      </c>
      <c r="I21" s="67">
        <v>15</v>
      </c>
      <c r="J21" s="67">
        <v>15</v>
      </c>
      <c r="K21" s="67">
        <v>15</v>
      </c>
      <c r="L21" s="229">
        <v>10</v>
      </c>
      <c r="M21" s="67">
        <v>15</v>
      </c>
      <c r="N21" s="229">
        <v>15</v>
      </c>
      <c r="O21" s="67">
        <v>10</v>
      </c>
      <c r="P21" s="230">
        <v>15</v>
      </c>
      <c r="Q21" s="230">
        <v>15</v>
      </c>
      <c r="R21" s="188">
        <v>12</v>
      </c>
      <c r="T21" s="127"/>
      <c r="U21" s="233"/>
    </row>
    <row r="22" spans="1:21" ht="52.5" hidden="1" outlineLevel="1">
      <c r="A22" s="70"/>
      <c r="B22" s="71"/>
      <c r="C22" s="69" t="s">
        <v>89</v>
      </c>
      <c r="D22" s="74" t="s">
        <v>88</v>
      </c>
      <c r="E22" s="224"/>
      <c r="F22" s="229">
        <v>18</v>
      </c>
      <c r="G22" s="67">
        <v>15</v>
      </c>
      <c r="H22" s="229">
        <v>15</v>
      </c>
      <c r="I22" s="67">
        <v>15</v>
      </c>
      <c r="J22" s="67">
        <v>15</v>
      </c>
      <c r="K22" s="67">
        <v>15</v>
      </c>
      <c r="L22" s="229">
        <v>16</v>
      </c>
      <c r="M22" s="67">
        <v>15</v>
      </c>
      <c r="N22" s="229">
        <v>15</v>
      </c>
      <c r="O22" s="67">
        <v>10</v>
      </c>
      <c r="P22" s="230">
        <v>15</v>
      </c>
      <c r="Q22" s="230">
        <v>15</v>
      </c>
      <c r="R22" s="188">
        <v>13</v>
      </c>
      <c r="T22" s="127"/>
      <c r="U22" s="233"/>
    </row>
    <row r="23" spans="1:21" ht="13.5" collapsed="1">
      <c r="A23" s="70">
        <v>3</v>
      </c>
      <c r="B23" s="71">
        <v>20</v>
      </c>
      <c r="C23" s="91" t="str">
        <f>Domény!B24</f>
        <v>Metriky služeb</v>
      </c>
      <c r="D23" s="144"/>
      <c r="E23" s="224">
        <f>SUM(F23:Q23)</f>
        <v>452</v>
      </c>
      <c r="F23" s="124">
        <f aca="true" t="shared" si="2" ref="F23:Q23">SUM(F24:F27)</f>
        <v>60</v>
      </c>
      <c r="G23" s="124">
        <f t="shared" si="2"/>
        <v>40</v>
      </c>
      <c r="H23" s="124">
        <f t="shared" si="2"/>
        <v>40</v>
      </c>
      <c r="I23" s="124">
        <f t="shared" si="2"/>
        <v>25</v>
      </c>
      <c r="J23" s="124">
        <f t="shared" si="2"/>
        <v>34</v>
      </c>
      <c r="K23" s="124">
        <f t="shared" si="2"/>
        <v>40</v>
      </c>
      <c r="L23" s="124">
        <f t="shared" si="2"/>
        <v>40</v>
      </c>
      <c r="M23" s="124">
        <f t="shared" si="2"/>
        <v>34</v>
      </c>
      <c r="N23" s="124">
        <f t="shared" si="2"/>
        <v>34</v>
      </c>
      <c r="O23" s="124">
        <f t="shared" si="2"/>
        <v>34</v>
      </c>
      <c r="P23" s="124">
        <f t="shared" si="2"/>
        <v>36</v>
      </c>
      <c r="Q23" s="124">
        <f t="shared" si="2"/>
        <v>35</v>
      </c>
      <c r="R23" s="192"/>
      <c r="T23" s="209">
        <v>452</v>
      </c>
      <c r="U23" s="233">
        <f>E23-T23</f>
        <v>0</v>
      </c>
    </row>
    <row r="24" spans="1:21" ht="66" hidden="1" outlineLevel="1">
      <c r="A24" s="70"/>
      <c r="B24" s="71"/>
      <c r="C24" s="69" t="s">
        <v>162</v>
      </c>
      <c r="D24" s="74" t="s">
        <v>193</v>
      </c>
      <c r="E24" s="224"/>
      <c r="F24" s="229">
        <v>15</v>
      </c>
      <c r="G24" s="67">
        <v>10</v>
      </c>
      <c r="H24" s="229">
        <v>10</v>
      </c>
      <c r="I24" s="67">
        <v>5</v>
      </c>
      <c r="J24" s="67">
        <v>8</v>
      </c>
      <c r="K24" s="67">
        <v>10</v>
      </c>
      <c r="L24" s="229">
        <v>10</v>
      </c>
      <c r="M24" s="67">
        <v>8</v>
      </c>
      <c r="N24" s="229">
        <v>8</v>
      </c>
      <c r="O24" s="67">
        <v>8</v>
      </c>
      <c r="P24" s="230">
        <v>8</v>
      </c>
      <c r="Q24" s="230">
        <v>8</v>
      </c>
      <c r="R24" s="188">
        <v>14</v>
      </c>
      <c r="T24" s="127"/>
      <c r="U24" s="233"/>
    </row>
    <row r="25" spans="1:21" ht="26.25" hidden="1" outlineLevel="1">
      <c r="A25" s="70"/>
      <c r="B25" s="71"/>
      <c r="C25" s="69" t="s">
        <v>195</v>
      </c>
      <c r="D25" s="74" t="s">
        <v>194</v>
      </c>
      <c r="E25" s="224"/>
      <c r="F25" s="229">
        <v>15</v>
      </c>
      <c r="G25" s="67">
        <v>10</v>
      </c>
      <c r="H25" s="229">
        <v>10</v>
      </c>
      <c r="I25" s="67">
        <v>5</v>
      </c>
      <c r="J25" s="67">
        <v>8</v>
      </c>
      <c r="K25" s="67">
        <v>10</v>
      </c>
      <c r="L25" s="229">
        <v>10</v>
      </c>
      <c r="M25" s="67">
        <v>8</v>
      </c>
      <c r="N25" s="229">
        <v>8</v>
      </c>
      <c r="O25" s="67">
        <v>8</v>
      </c>
      <c r="P25" s="230">
        <v>10</v>
      </c>
      <c r="Q25" s="230">
        <v>9</v>
      </c>
      <c r="R25" s="188">
        <v>15</v>
      </c>
      <c r="T25" s="127"/>
      <c r="U25" s="233"/>
    </row>
    <row r="26" spans="1:21" ht="52.5" hidden="1" outlineLevel="1">
      <c r="A26" s="70"/>
      <c r="B26" s="71"/>
      <c r="C26" s="69" t="s">
        <v>87</v>
      </c>
      <c r="D26" s="74" t="s">
        <v>86</v>
      </c>
      <c r="E26" s="224"/>
      <c r="F26" s="229">
        <v>15</v>
      </c>
      <c r="G26" s="67">
        <v>10</v>
      </c>
      <c r="H26" s="229">
        <v>10</v>
      </c>
      <c r="I26" s="67">
        <v>5</v>
      </c>
      <c r="J26" s="67">
        <v>8</v>
      </c>
      <c r="K26" s="67">
        <v>10</v>
      </c>
      <c r="L26" s="229">
        <v>10</v>
      </c>
      <c r="M26" s="67">
        <v>8</v>
      </c>
      <c r="N26" s="229">
        <v>8</v>
      </c>
      <c r="O26" s="67">
        <v>8</v>
      </c>
      <c r="P26" s="230">
        <v>8</v>
      </c>
      <c r="Q26" s="230">
        <v>8</v>
      </c>
      <c r="R26" s="188">
        <v>16</v>
      </c>
      <c r="T26" s="127"/>
      <c r="U26" s="233"/>
    </row>
    <row r="27" spans="1:21" ht="105" hidden="1" outlineLevel="1">
      <c r="A27" s="70"/>
      <c r="B27" s="71"/>
      <c r="C27" s="69" t="s">
        <v>84</v>
      </c>
      <c r="D27" s="74" t="s">
        <v>85</v>
      </c>
      <c r="E27" s="224"/>
      <c r="F27" s="229">
        <v>15</v>
      </c>
      <c r="G27" s="67">
        <v>10</v>
      </c>
      <c r="H27" s="229">
        <v>10</v>
      </c>
      <c r="I27" s="67">
        <v>10</v>
      </c>
      <c r="J27" s="67">
        <v>10</v>
      </c>
      <c r="K27" s="67">
        <v>10</v>
      </c>
      <c r="L27" s="229">
        <v>10</v>
      </c>
      <c r="M27" s="67">
        <v>10</v>
      </c>
      <c r="N27" s="229">
        <v>10</v>
      </c>
      <c r="O27" s="67">
        <v>10</v>
      </c>
      <c r="P27" s="230">
        <v>10</v>
      </c>
      <c r="Q27" s="230">
        <v>10</v>
      </c>
      <c r="R27" s="188">
        <v>17</v>
      </c>
      <c r="T27" s="127"/>
      <c r="U27" s="233"/>
    </row>
    <row r="28" spans="1:21" ht="13.5" collapsed="1">
      <c r="A28" s="70">
        <v>4</v>
      </c>
      <c r="B28" s="75">
        <v>2</v>
      </c>
      <c r="C28" s="93" t="str">
        <f>Domény!B6</f>
        <v>Eskalace OŘ a KŘ</v>
      </c>
      <c r="D28" s="152"/>
      <c r="E28" s="224">
        <f>SUM(F28:Q28)</f>
        <v>205</v>
      </c>
      <c r="F28" s="123">
        <f aca="true" t="shared" si="3" ref="F28:Q28">SUM(F29:F30)</f>
        <v>20</v>
      </c>
      <c r="G28" s="123">
        <f t="shared" si="3"/>
        <v>18</v>
      </c>
      <c r="H28" s="123">
        <f t="shared" si="3"/>
        <v>20</v>
      </c>
      <c r="I28" s="123">
        <f t="shared" si="3"/>
        <v>15</v>
      </c>
      <c r="J28" s="123">
        <f t="shared" si="3"/>
        <v>15</v>
      </c>
      <c r="K28" s="123">
        <f t="shared" si="3"/>
        <v>15</v>
      </c>
      <c r="L28" s="123">
        <f t="shared" si="3"/>
        <v>15</v>
      </c>
      <c r="M28" s="123">
        <f t="shared" si="3"/>
        <v>18</v>
      </c>
      <c r="N28" s="123">
        <f t="shared" si="3"/>
        <v>15</v>
      </c>
      <c r="O28" s="123">
        <f t="shared" si="3"/>
        <v>18</v>
      </c>
      <c r="P28" s="123">
        <f t="shared" si="3"/>
        <v>18</v>
      </c>
      <c r="Q28" s="123">
        <f t="shared" si="3"/>
        <v>18</v>
      </c>
      <c r="R28" s="193"/>
      <c r="T28" s="209">
        <v>205</v>
      </c>
      <c r="U28" s="233">
        <f>E28-T28</f>
        <v>0</v>
      </c>
    </row>
    <row r="29" spans="1:21" ht="92.25" hidden="1" outlineLevel="1">
      <c r="A29" s="70"/>
      <c r="B29" s="75"/>
      <c r="C29" s="69" t="s">
        <v>83</v>
      </c>
      <c r="D29" s="74" t="s">
        <v>82</v>
      </c>
      <c r="E29" s="224"/>
      <c r="F29" s="229">
        <v>5</v>
      </c>
      <c r="G29" s="67">
        <v>8</v>
      </c>
      <c r="H29" s="229">
        <v>10</v>
      </c>
      <c r="I29" s="67">
        <v>5</v>
      </c>
      <c r="J29" s="67">
        <v>5</v>
      </c>
      <c r="K29" s="67">
        <v>5</v>
      </c>
      <c r="L29" s="229">
        <v>5</v>
      </c>
      <c r="M29" s="67">
        <v>8</v>
      </c>
      <c r="N29" s="229">
        <v>5</v>
      </c>
      <c r="O29" s="67">
        <v>8</v>
      </c>
      <c r="P29" s="230">
        <v>8</v>
      </c>
      <c r="Q29" s="230">
        <v>8</v>
      </c>
      <c r="R29" s="188">
        <v>18</v>
      </c>
      <c r="T29" s="127"/>
      <c r="U29" s="233"/>
    </row>
    <row r="30" spans="1:21" ht="88.5" customHeight="1" hidden="1" outlineLevel="1">
      <c r="A30" s="70"/>
      <c r="B30" s="75"/>
      <c r="C30" s="69" t="s">
        <v>163</v>
      </c>
      <c r="D30" s="74" t="s">
        <v>196</v>
      </c>
      <c r="E30" s="224"/>
      <c r="F30" s="229">
        <v>15</v>
      </c>
      <c r="G30" s="67">
        <v>10</v>
      </c>
      <c r="H30" s="229">
        <v>10</v>
      </c>
      <c r="I30" s="67">
        <v>10</v>
      </c>
      <c r="J30" s="67">
        <v>10</v>
      </c>
      <c r="K30" s="67">
        <v>10</v>
      </c>
      <c r="L30" s="229">
        <v>10</v>
      </c>
      <c r="M30" s="67">
        <v>10</v>
      </c>
      <c r="N30" s="229">
        <v>10</v>
      </c>
      <c r="O30" s="67">
        <v>10</v>
      </c>
      <c r="P30" s="230">
        <v>10</v>
      </c>
      <c r="Q30" s="230">
        <v>10</v>
      </c>
      <c r="R30" s="188">
        <v>19</v>
      </c>
      <c r="T30" s="127"/>
      <c r="U30" s="233"/>
    </row>
    <row r="31" spans="1:21" ht="13.5" collapsed="1">
      <c r="A31" s="70">
        <v>5</v>
      </c>
      <c r="B31" s="75">
        <v>5</v>
      </c>
      <c r="C31" s="93" t="str">
        <f>Domény!B9</f>
        <v>Koordinace postupů</v>
      </c>
      <c r="D31" s="152"/>
      <c r="E31" s="224">
        <f>SUM(F31:Q31)</f>
        <v>332</v>
      </c>
      <c r="F31" s="123">
        <f aca="true" t="shared" si="4" ref="F31:Q31">SUM(F32:F35)</f>
        <v>40</v>
      </c>
      <c r="G31" s="123">
        <f t="shared" si="4"/>
        <v>22</v>
      </c>
      <c r="H31" s="123">
        <f t="shared" si="4"/>
        <v>33</v>
      </c>
      <c r="I31" s="123">
        <f t="shared" si="4"/>
        <v>25</v>
      </c>
      <c r="J31" s="123">
        <f t="shared" si="4"/>
        <v>25</v>
      </c>
      <c r="K31" s="123">
        <f t="shared" si="4"/>
        <v>31</v>
      </c>
      <c r="L31" s="123">
        <f t="shared" si="4"/>
        <v>31</v>
      </c>
      <c r="M31" s="123">
        <f t="shared" si="4"/>
        <v>22</v>
      </c>
      <c r="N31" s="123">
        <f t="shared" si="4"/>
        <v>25</v>
      </c>
      <c r="O31" s="123">
        <f t="shared" si="4"/>
        <v>22</v>
      </c>
      <c r="P31" s="123">
        <f t="shared" si="4"/>
        <v>28</v>
      </c>
      <c r="Q31" s="123">
        <f t="shared" si="4"/>
        <v>28</v>
      </c>
      <c r="R31" s="193"/>
      <c r="T31" s="209">
        <v>332</v>
      </c>
      <c r="U31" s="233">
        <f>E31-T31</f>
        <v>0</v>
      </c>
    </row>
    <row r="32" spans="1:21" ht="78.75" hidden="1" outlineLevel="1">
      <c r="A32" s="70"/>
      <c r="B32" s="75"/>
      <c r="C32" s="69" t="s">
        <v>197</v>
      </c>
      <c r="D32" s="74" t="s">
        <v>225</v>
      </c>
      <c r="E32" s="224"/>
      <c r="F32" s="229">
        <v>5</v>
      </c>
      <c r="G32" s="67">
        <v>5</v>
      </c>
      <c r="H32" s="229">
        <v>8</v>
      </c>
      <c r="I32" s="67">
        <v>5</v>
      </c>
      <c r="J32" s="67">
        <v>5</v>
      </c>
      <c r="K32" s="67">
        <v>5</v>
      </c>
      <c r="L32" s="229">
        <v>8</v>
      </c>
      <c r="M32" s="67">
        <v>8</v>
      </c>
      <c r="N32" s="229">
        <v>8</v>
      </c>
      <c r="O32" s="67">
        <v>8</v>
      </c>
      <c r="P32" s="230">
        <v>8</v>
      </c>
      <c r="Q32" s="230">
        <v>8</v>
      </c>
      <c r="R32" s="188">
        <v>20</v>
      </c>
      <c r="T32" s="127"/>
      <c r="U32" s="233"/>
    </row>
    <row r="33" spans="1:21" ht="92.25" hidden="1" outlineLevel="1">
      <c r="A33" s="70"/>
      <c r="B33" s="75"/>
      <c r="C33" s="69" t="s">
        <v>77</v>
      </c>
      <c r="D33" s="74" t="s">
        <v>76</v>
      </c>
      <c r="E33" s="224"/>
      <c r="F33" s="229">
        <v>10</v>
      </c>
      <c r="G33" s="67">
        <v>5</v>
      </c>
      <c r="H33" s="229">
        <v>10</v>
      </c>
      <c r="I33" s="67">
        <v>8</v>
      </c>
      <c r="J33" s="67">
        <v>8</v>
      </c>
      <c r="K33" s="67">
        <v>8</v>
      </c>
      <c r="L33" s="229">
        <v>5</v>
      </c>
      <c r="M33" s="67">
        <v>2</v>
      </c>
      <c r="N33" s="229">
        <v>5</v>
      </c>
      <c r="O33" s="67">
        <v>2</v>
      </c>
      <c r="P33" s="230">
        <v>8</v>
      </c>
      <c r="Q33" s="230">
        <v>8</v>
      </c>
      <c r="R33" s="188">
        <v>21</v>
      </c>
      <c r="T33" s="127"/>
      <c r="U33" s="233"/>
    </row>
    <row r="34" spans="1:21" s="49" customFormat="1" ht="67.5" customHeight="1" hidden="1" outlineLevel="1">
      <c r="A34" s="70"/>
      <c r="B34" s="75"/>
      <c r="C34" s="69" t="s">
        <v>79</v>
      </c>
      <c r="D34" s="74" t="s">
        <v>78</v>
      </c>
      <c r="E34" s="224"/>
      <c r="F34" s="229">
        <v>15</v>
      </c>
      <c r="G34" s="67">
        <v>10</v>
      </c>
      <c r="H34" s="229">
        <v>10</v>
      </c>
      <c r="I34" s="67">
        <v>10</v>
      </c>
      <c r="J34" s="67">
        <v>10</v>
      </c>
      <c r="K34" s="67">
        <v>10</v>
      </c>
      <c r="L34" s="229">
        <v>10</v>
      </c>
      <c r="M34" s="67">
        <v>10</v>
      </c>
      <c r="N34" s="229">
        <v>10</v>
      </c>
      <c r="O34" s="67">
        <v>10</v>
      </c>
      <c r="P34" s="230">
        <v>10</v>
      </c>
      <c r="Q34" s="230">
        <v>10</v>
      </c>
      <c r="R34" s="133">
        <v>22</v>
      </c>
      <c r="T34" s="50"/>
      <c r="U34" s="234"/>
    </row>
    <row r="35" spans="1:21" ht="83.25" customHeight="1" hidden="1" outlineLevel="1">
      <c r="A35" s="70"/>
      <c r="B35" s="75"/>
      <c r="C35" s="69" t="s">
        <v>81</v>
      </c>
      <c r="D35" s="74" t="s">
        <v>80</v>
      </c>
      <c r="E35" s="224"/>
      <c r="F35" s="229">
        <v>10</v>
      </c>
      <c r="G35" s="67">
        <v>2</v>
      </c>
      <c r="H35" s="229">
        <v>5</v>
      </c>
      <c r="I35" s="67">
        <v>2</v>
      </c>
      <c r="J35" s="67">
        <v>2</v>
      </c>
      <c r="K35" s="67">
        <v>8</v>
      </c>
      <c r="L35" s="229">
        <v>8</v>
      </c>
      <c r="M35" s="67">
        <v>2</v>
      </c>
      <c r="N35" s="229">
        <v>2</v>
      </c>
      <c r="O35" s="67">
        <v>2</v>
      </c>
      <c r="P35" s="230">
        <v>2</v>
      </c>
      <c r="Q35" s="230">
        <v>2</v>
      </c>
      <c r="R35" s="133">
        <v>23</v>
      </c>
      <c r="T35" s="127"/>
      <c r="U35" s="233"/>
    </row>
    <row r="36" spans="1:21" ht="13.5" collapsed="1">
      <c r="A36" s="70">
        <v>6</v>
      </c>
      <c r="B36" s="75">
        <v>7</v>
      </c>
      <c r="C36" s="93" t="str">
        <f>Domény!B11</f>
        <v>Krizové řízení</v>
      </c>
      <c r="D36" s="152"/>
      <c r="E36" s="224">
        <f>SUM(F36:Q36)</f>
        <v>375</v>
      </c>
      <c r="F36" s="123">
        <f aca="true" t="shared" si="5" ref="F36:Q36">SUM(F37:F39)</f>
        <v>45</v>
      </c>
      <c r="G36" s="123">
        <f t="shared" si="5"/>
        <v>30</v>
      </c>
      <c r="H36" s="123">
        <f t="shared" si="5"/>
        <v>30</v>
      </c>
      <c r="I36" s="123">
        <f t="shared" si="5"/>
        <v>30</v>
      </c>
      <c r="J36" s="123">
        <f t="shared" si="5"/>
        <v>30</v>
      </c>
      <c r="K36" s="123">
        <f t="shared" si="5"/>
        <v>30</v>
      </c>
      <c r="L36" s="123">
        <f t="shared" si="5"/>
        <v>30</v>
      </c>
      <c r="M36" s="123">
        <f t="shared" si="5"/>
        <v>30</v>
      </c>
      <c r="N36" s="123">
        <f t="shared" si="5"/>
        <v>30</v>
      </c>
      <c r="O36" s="123">
        <f t="shared" si="5"/>
        <v>30</v>
      </c>
      <c r="P36" s="123">
        <f t="shared" si="5"/>
        <v>30</v>
      </c>
      <c r="Q36" s="123">
        <f t="shared" si="5"/>
        <v>30</v>
      </c>
      <c r="R36" s="193"/>
      <c r="T36" s="209">
        <v>375</v>
      </c>
      <c r="U36" s="233">
        <f>E36-T36</f>
        <v>0</v>
      </c>
    </row>
    <row r="37" spans="1:21" ht="78.75" hidden="1" outlineLevel="1">
      <c r="A37" s="70"/>
      <c r="B37" s="75"/>
      <c r="C37" s="69" t="s">
        <v>75</v>
      </c>
      <c r="D37" s="74" t="s">
        <v>226</v>
      </c>
      <c r="E37" s="224"/>
      <c r="F37" s="229">
        <v>15</v>
      </c>
      <c r="G37" s="67">
        <v>10</v>
      </c>
      <c r="H37" s="229">
        <v>10</v>
      </c>
      <c r="I37" s="67">
        <v>10</v>
      </c>
      <c r="J37" s="67">
        <v>10</v>
      </c>
      <c r="K37" s="67">
        <v>10</v>
      </c>
      <c r="L37" s="229">
        <v>10</v>
      </c>
      <c r="M37" s="67">
        <v>10</v>
      </c>
      <c r="N37" s="229">
        <v>10</v>
      </c>
      <c r="O37" s="67">
        <v>10</v>
      </c>
      <c r="P37" s="230">
        <v>10</v>
      </c>
      <c r="Q37" s="230">
        <v>10</v>
      </c>
      <c r="R37" s="133">
        <v>24</v>
      </c>
      <c r="T37" s="127"/>
      <c r="U37" s="233"/>
    </row>
    <row r="38" spans="1:21" ht="26.25" hidden="1" outlineLevel="1">
      <c r="A38" s="70"/>
      <c r="B38" s="75"/>
      <c r="C38" s="69" t="s">
        <v>74</v>
      </c>
      <c r="D38" s="74" t="s">
        <v>227</v>
      </c>
      <c r="E38" s="224"/>
      <c r="F38" s="229">
        <v>15</v>
      </c>
      <c r="G38" s="67">
        <v>10</v>
      </c>
      <c r="H38" s="229">
        <v>10</v>
      </c>
      <c r="I38" s="67">
        <v>10</v>
      </c>
      <c r="J38" s="67">
        <v>10</v>
      </c>
      <c r="K38" s="67">
        <v>10</v>
      </c>
      <c r="L38" s="229">
        <v>10</v>
      </c>
      <c r="M38" s="67">
        <v>10</v>
      </c>
      <c r="N38" s="229">
        <v>10</v>
      </c>
      <c r="O38" s="67">
        <v>10</v>
      </c>
      <c r="P38" s="230">
        <v>10</v>
      </c>
      <c r="Q38" s="230">
        <v>10</v>
      </c>
      <c r="R38" s="133">
        <v>25</v>
      </c>
      <c r="T38" s="127"/>
      <c r="U38" s="233"/>
    </row>
    <row r="39" spans="1:21" ht="43.5" customHeight="1" hidden="1" outlineLevel="1">
      <c r="A39" s="70"/>
      <c r="B39" s="75"/>
      <c r="C39" s="69" t="s">
        <v>73</v>
      </c>
      <c r="D39" s="74" t="s">
        <v>228</v>
      </c>
      <c r="E39" s="224"/>
      <c r="F39" s="229">
        <v>15</v>
      </c>
      <c r="G39" s="67">
        <v>10</v>
      </c>
      <c r="H39" s="229">
        <v>10</v>
      </c>
      <c r="I39" s="67">
        <v>10</v>
      </c>
      <c r="J39" s="67">
        <v>10</v>
      </c>
      <c r="K39" s="67">
        <v>10</v>
      </c>
      <c r="L39" s="229">
        <v>10</v>
      </c>
      <c r="M39" s="67">
        <v>10</v>
      </c>
      <c r="N39" s="229">
        <v>10</v>
      </c>
      <c r="O39" s="67">
        <v>10</v>
      </c>
      <c r="P39" s="230">
        <v>10</v>
      </c>
      <c r="Q39" s="230">
        <v>10</v>
      </c>
      <c r="R39" s="133">
        <v>26</v>
      </c>
      <c r="T39" s="127"/>
      <c r="U39" s="233"/>
    </row>
    <row r="40" spans="1:21" ht="13.5" collapsed="1">
      <c r="A40" s="70">
        <v>7</v>
      </c>
      <c r="B40" s="75">
        <v>10</v>
      </c>
      <c r="C40" s="93" t="str">
        <f>Domény!B14</f>
        <v>Konsolidace ASW</v>
      </c>
      <c r="D40" s="152"/>
      <c r="E40" s="224">
        <f>SUM(F40:Q40)</f>
        <v>358</v>
      </c>
      <c r="F40" s="123">
        <f aca="true" t="shared" si="6" ref="F40:Q40">SUM(F41:F44)</f>
        <v>46</v>
      </c>
      <c r="G40" s="123">
        <f t="shared" si="6"/>
        <v>33</v>
      </c>
      <c r="H40" s="123">
        <f t="shared" si="6"/>
        <v>30</v>
      </c>
      <c r="I40" s="123">
        <f t="shared" si="6"/>
        <v>24</v>
      </c>
      <c r="J40" s="123">
        <f t="shared" si="6"/>
        <v>24</v>
      </c>
      <c r="K40" s="123">
        <f t="shared" si="6"/>
        <v>30</v>
      </c>
      <c r="L40" s="123">
        <f t="shared" si="6"/>
        <v>24</v>
      </c>
      <c r="M40" s="123">
        <f t="shared" si="6"/>
        <v>33</v>
      </c>
      <c r="N40" s="123">
        <f t="shared" si="6"/>
        <v>24</v>
      </c>
      <c r="O40" s="123">
        <f t="shared" si="6"/>
        <v>30</v>
      </c>
      <c r="P40" s="123">
        <f t="shared" si="6"/>
        <v>30</v>
      </c>
      <c r="Q40" s="123">
        <f t="shared" si="6"/>
        <v>30</v>
      </c>
      <c r="R40" s="193"/>
      <c r="T40" s="209">
        <v>358</v>
      </c>
      <c r="U40" s="233">
        <f>E40-T40</f>
        <v>0</v>
      </c>
    </row>
    <row r="41" spans="1:21" ht="93" hidden="1" outlineLevel="1" thickBot="1">
      <c r="A41" s="70"/>
      <c r="B41" s="75"/>
      <c r="C41" s="76" t="s">
        <v>164</v>
      </c>
      <c r="D41" s="89" t="s">
        <v>72</v>
      </c>
      <c r="E41" s="224"/>
      <c r="F41" s="229">
        <v>8</v>
      </c>
      <c r="G41" s="67">
        <v>10</v>
      </c>
      <c r="H41" s="229">
        <v>5</v>
      </c>
      <c r="I41" s="67">
        <v>2</v>
      </c>
      <c r="J41" s="67">
        <v>2</v>
      </c>
      <c r="K41" s="67">
        <v>5</v>
      </c>
      <c r="L41" s="229">
        <v>2</v>
      </c>
      <c r="M41" s="67">
        <v>8</v>
      </c>
      <c r="N41" s="229">
        <v>2</v>
      </c>
      <c r="O41" s="67">
        <v>5</v>
      </c>
      <c r="P41" s="230">
        <v>5</v>
      </c>
      <c r="Q41" s="230">
        <v>5</v>
      </c>
      <c r="R41" s="133">
        <v>27</v>
      </c>
      <c r="T41" s="127"/>
      <c r="U41" s="233"/>
    </row>
    <row r="42" spans="1:21" ht="159.75" customHeight="1" hidden="1" outlineLevel="1">
      <c r="A42" s="70"/>
      <c r="B42" s="75"/>
      <c r="C42" s="66" t="s">
        <v>71</v>
      </c>
      <c r="D42" s="153" t="s">
        <v>70</v>
      </c>
      <c r="E42" s="224"/>
      <c r="F42" s="229">
        <v>8</v>
      </c>
      <c r="G42" s="67">
        <v>3</v>
      </c>
      <c r="H42" s="229">
        <v>5</v>
      </c>
      <c r="I42" s="67">
        <v>2</v>
      </c>
      <c r="J42" s="67">
        <v>2</v>
      </c>
      <c r="K42" s="67">
        <v>5</v>
      </c>
      <c r="L42" s="229">
        <v>2</v>
      </c>
      <c r="M42" s="67">
        <v>5</v>
      </c>
      <c r="N42" s="229">
        <v>2</v>
      </c>
      <c r="O42" s="67">
        <v>5</v>
      </c>
      <c r="P42" s="230">
        <v>5</v>
      </c>
      <c r="Q42" s="230">
        <v>5</v>
      </c>
      <c r="R42" s="133">
        <v>28</v>
      </c>
      <c r="T42" s="127"/>
      <c r="U42" s="233"/>
    </row>
    <row r="43" spans="1:21" ht="66" hidden="1" outlineLevel="1">
      <c r="A43" s="70"/>
      <c r="B43" s="75"/>
      <c r="C43" s="69" t="s">
        <v>229</v>
      </c>
      <c r="D43" s="74" t="s">
        <v>230</v>
      </c>
      <c r="E43" s="224"/>
      <c r="F43" s="229">
        <v>15</v>
      </c>
      <c r="G43" s="67">
        <v>10</v>
      </c>
      <c r="H43" s="229">
        <v>10</v>
      </c>
      <c r="I43" s="67">
        <v>10</v>
      </c>
      <c r="J43" s="67">
        <v>10</v>
      </c>
      <c r="K43" s="67">
        <v>10</v>
      </c>
      <c r="L43" s="229">
        <v>10</v>
      </c>
      <c r="M43" s="67">
        <v>10</v>
      </c>
      <c r="N43" s="229">
        <v>10</v>
      </c>
      <c r="O43" s="67">
        <v>10</v>
      </c>
      <c r="P43" s="230">
        <v>10</v>
      </c>
      <c r="Q43" s="230">
        <v>10</v>
      </c>
      <c r="R43" s="133">
        <v>29</v>
      </c>
      <c r="T43" s="127"/>
      <c r="U43" s="233"/>
    </row>
    <row r="44" spans="1:21" ht="106.5" customHeight="1" hidden="1" outlineLevel="1">
      <c r="A44" s="70"/>
      <c r="B44" s="75"/>
      <c r="C44" s="69" t="s">
        <v>232</v>
      </c>
      <c r="D44" s="74" t="s">
        <v>231</v>
      </c>
      <c r="E44" s="224"/>
      <c r="F44" s="229">
        <v>15</v>
      </c>
      <c r="G44" s="67">
        <v>10</v>
      </c>
      <c r="H44" s="229">
        <v>10</v>
      </c>
      <c r="I44" s="67">
        <v>10</v>
      </c>
      <c r="J44" s="67">
        <v>10</v>
      </c>
      <c r="K44" s="67">
        <v>10</v>
      </c>
      <c r="L44" s="229">
        <v>10</v>
      </c>
      <c r="M44" s="67">
        <v>10</v>
      </c>
      <c r="N44" s="229">
        <v>10</v>
      </c>
      <c r="O44" s="67">
        <v>10</v>
      </c>
      <c r="P44" s="230">
        <v>10</v>
      </c>
      <c r="Q44" s="230">
        <v>10</v>
      </c>
      <c r="R44" s="133">
        <v>30</v>
      </c>
      <c r="T44" s="127"/>
      <c r="U44" s="233"/>
    </row>
    <row r="45" spans="1:21" ht="13.5" collapsed="1">
      <c r="A45" s="70">
        <v>8</v>
      </c>
      <c r="B45" s="75">
        <v>15</v>
      </c>
      <c r="C45" s="93" t="str">
        <f>Domény!B19</f>
        <v>Funkcionality</v>
      </c>
      <c r="D45" s="152"/>
      <c r="E45" s="224">
        <f>SUM(F45:Q45)</f>
        <v>119</v>
      </c>
      <c r="F45" s="123">
        <f aca="true" t="shared" si="7" ref="F45:Q45">SUM(F46)</f>
        <v>15</v>
      </c>
      <c r="G45" s="123">
        <f t="shared" si="7"/>
        <v>10</v>
      </c>
      <c r="H45" s="123">
        <f t="shared" si="7"/>
        <v>15</v>
      </c>
      <c r="I45" s="123">
        <f t="shared" si="7"/>
        <v>10</v>
      </c>
      <c r="J45" s="123">
        <f t="shared" si="7"/>
        <v>8</v>
      </c>
      <c r="K45" s="123">
        <f t="shared" si="7"/>
        <v>8</v>
      </c>
      <c r="L45" s="123">
        <f t="shared" si="7"/>
        <v>12</v>
      </c>
      <c r="M45" s="123">
        <f t="shared" si="7"/>
        <v>15</v>
      </c>
      <c r="N45" s="123">
        <f t="shared" si="7"/>
        <v>6</v>
      </c>
      <c r="O45" s="123">
        <f t="shared" si="7"/>
        <v>10</v>
      </c>
      <c r="P45" s="123">
        <f t="shared" si="7"/>
        <v>5</v>
      </c>
      <c r="Q45" s="123">
        <f t="shared" si="7"/>
        <v>5</v>
      </c>
      <c r="R45" s="193"/>
      <c r="T45" s="209">
        <v>119</v>
      </c>
      <c r="U45" s="233">
        <f>E45-T45</f>
        <v>0</v>
      </c>
    </row>
    <row r="46" spans="1:21" ht="105" hidden="1" outlineLevel="1">
      <c r="A46" s="70"/>
      <c r="B46" s="75"/>
      <c r="C46" s="69" t="s">
        <v>233</v>
      </c>
      <c r="D46" s="74" t="s">
        <v>356</v>
      </c>
      <c r="E46" s="224"/>
      <c r="F46" s="229">
        <v>15</v>
      </c>
      <c r="G46" s="67">
        <v>10</v>
      </c>
      <c r="H46" s="229">
        <v>15</v>
      </c>
      <c r="I46" s="67">
        <v>10</v>
      </c>
      <c r="J46" s="67">
        <v>8</v>
      </c>
      <c r="K46" s="67">
        <v>8</v>
      </c>
      <c r="L46" s="229">
        <v>12</v>
      </c>
      <c r="M46" s="67">
        <v>15</v>
      </c>
      <c r="N46" s="229">
        <v>6</v>
      </c>
      <c r="O46" s="67">
        <v>10</v>
      </c>
      <c r="P46" s="230">
        <v>5</v>
      </c>
      <c r="Q46" s="230">
        <v>5</v>
      </c>
      <c r="R46" s="133">
        <v>31</v>
      </c>
      <c r="T46" s="127"/>
      <c r="U46" s="233"/>
    </row>
    <row r="47" spans="1:21" ht="13.5" collapsed="1">
      <c r="A47" s="70">
        <v>9</v>
      </c>
      <c r="B47" s="75">
        <v>22</v>
      </c>
      <c r="C47" s="93" t="str">
        <f>Domény!B26</f>
        <v>Řešení vnitřních postupů</v>
      </c>
      <c r="D47" s="152"/>
      <c r="E47" s="224">
        <f>SUM(F47:Q47)</f>
        <v>798</v>
      </c>
      <c r="F47" s="123">
        <f aca="true" t="shared" si="8" ref="F47:Q47">SUM(F48:F55)</f>
        <v>108</v>
      </c>
      <c r="G47" s="123">
        <f t="shared" si="8"/>
        <v>63</v>
      </c>
      <c r="H47" s="123">
        <f t="shared" si="8"/>
        <v>65</v>
      </c>
      <c r="I47" s="123">
        <f t="shared" si="8"/>
        <v>63</v>
      </c>
      <c r="J47" s="123">
        <f t="shared" si="8"/>
        <v>65</v>
      </c>
      <c r="K47" s="123">
        <f t="shared" si="8"/>
        <v>63</v>
      </c>
      <c r="L47" s="123">
        <f t="shared" si="8"/>
        <v>65</v>
      </c>
      <c r="M47" s="123">
        <f t="shared" si="8"/>
        <v>60</v>
      </c>
      <c r="N47" s="123">
        <f t="shared" si="8"/>
        <v>60</v>
      </c>
      <c r="O47" s="123">
        <f t="shared" si="8"/>
        <v>60</v>
      </c>
      <c r="P47" s="123">
        <f t="shared" si="8"/>
        <v>61</v>
      </c>
      <c r="Q47" s="123">
        <f t="shared" si="8"/>
        <v>65</v>
      </c>
      <c r="R47" s="193"/>
      <c r="T47" s="209">
        <v>798</v>
      </c>
      <c r="U47" s="233">
        <f>E47-T47</f>
        <v>0</v>
      </c>
    </row>
    <row r="48" spans="1:21" ht="108" customHeight="1" hidden="1" outlineLevel="1">
      <c r="A48" s="70"/>
      <c r="B48" s="75"/>
      <c r="C48" s="69" t="s">
        <v>6</v>
      </c>
      <c r="D48" s="74" t="s">
        <v>5</v>
      </c>
      <c r="E48" s="224"/>
      <c r="F48" s="229">
        <v>8</v>
      </c>
      <c r="G48" s="67">
        <v>8</v>
      </c>
      <c r="H48" s="229">
        <v>5</v>
      </c>
      <c r="I48" s="67">
        <v>5</v>
      </c>
      <c r="J48" s="67">
        <v>5</v>
      </c>
      <c r="K48" s="67">
        <v>5</v>
      </c>
      <c r="L48" s="229">
        <v>5</v>
      </c>
      <c r="M48" s="67">
        <v>5</v>
      </c>
      <c r="N48" s="229">
        <v>5</v>
      </c>
      <c r="O48" s="67">
        <v>5</v>
      </c>
      <c r="P48" s="230">
        <v>5</v>
      </c>
      <c r="Q48" s="230">
        <v>5</v>
      </c>
      <c r="R48" s="133">
        <v>32</v>
      </c>
      <c r="T48" s="127"/>
      <c r="U48" s="233"/>
    </row>
    <row r="49" spans="1:21" ht="92.25" hidden="1" outlineLevel="1">
      <c r="A49" s="70"/>
      <c r="B49" s="75"/>
      <c r="C49" s="69" t="s">
        <v>2</v>
      </c>
      <c r="D49" s="154" t="s">
        <v>3</v>
      </c>
      <c r="E49" s="224"/>
      <c r="F49" s="229">
        <v>10</v>
      </c>
      <c r="G49" s="67">
        <v>5</v>
      </c>
      <c r="H49" s="229">
        <v>10</v>
      </c>
      <c r="I49" s="67">
        <v>8</v>
      </c>
      <c r="J49" s="67">
        <v>10</v>
      </c>
      <c r="K49" s="67">
        <v>8</v>
      </c>
      <c r="L49" s="229">
        <v>10</v>
      </c>
      <c r="M49" s="67">
        <v>5</v>
      </c>
      <c r="N49" s="229">
        <v>5</v>
      </c>
      <c r="O49" s="67">
        <v>5</v>
      </c>
      <c r="P49" s="230">
        <v>5</v>
      </c>
      <c r="Q49" s="230">
        <v>5</v>
      </c>
      <c r="R49" s="188">
        <v>33</v>
      </c>
      <c r="T49" s="127"/>
      <c r="U49" s="233"/>
    </row>
    <row r="50" spans="1:21" ht="39" hidden="1" outlineLevel="1">
      <c r="A50" s="70"/>
      <c r="B50" s="75"/>
      <c r="C50" s="69" t="s">
        <v>357</v>
      </c>
      <c r="D50" s="74" t="s">
        <v>358</v>
      </c>
      <c r="E50" s="224"/>
      <c r="F50" s="229">
        <v>15</v>
      </c>
      <c r="G50" s="67">
        <v>10</v>
      </c>
      <c r="H50" s="229">
        <v>10</v>
      </c>
      <c r="I50" s="67">
        <v>10</v>
      </c>
      <c r="J50" s="67">
        <v>10</v>
      </c>
      <c r="K50" s="67">
        <v>10</v>
      </c>
      <c r="L50" s="229">
        <v>10</v>
      </c>
      <c r="M50" s="67">
        <v>10</v>
      </c>
      <c r="N50" s="229">
        <v>10</v>
      </c>
      <c r="O50" s="67">
        <v>10</v>
      </c>
      <c r="P50" s="230">
        <v>10</v>
      </c>
      <c r="Q50" s="230">
        <v>10</v>
      </c>
      <c r="R50" s="188">
        <v>34</v>
      </c>
      <c r="T50" s="127"/>
      <c r="U50" s="233"/>
    </row>
    <row r="51" spans="1:21" ht="39" hidden="1" outlineLevel="1">
      <c r="A51" s="70"/>
      <c r="B51" s="75"/>
      <c r="C51" s="69" t="s">
        <v>4</v>
      </c>
      <c r="D51" s="74" t="s">
        <v>359</v>
      </c>
      <c r="E51" s="224"/>
      <c r="F51" s="229">
        <v>15</v>
      </c>
      <c r="G51" s="67">
        <v>10</v>
      </c>
      <c r="H51" s="229">
        <v>10</v>
      </c>
      <c r="I51" s="67">
        <v>10</v>
      </c>
      <c r="J51" s="67">
        <v>10</v>
      </c>
      <c r="K51" s="67">
        <v>10</v>
      </c>
      <c r="L51" s="229">
        <v>10</v>
      </c>
      <c r="M51" s="67">
        <v>10</v>
      </c>
      <c r="N51" s="229">
        <v>10</v>
      </c>
      <c r="O51" s="67">
        <v>10</v>
      </c>
      <c r="P51" s="230">
        <v>10</v>
      </c>
      <c r="Q51" s="230">
        <v>10</v>
      </c>
      <c r="R51" s="188">
        <v>35</v>
      </c>
      <c r="T51" s="127"/>
      <c r="U51" s="233"/>
    </row>
    <row r="52" spans="1:21" ht="39" hidden="1" outlineLevel="1">
      <c r="A52" s="70"/>
      <c r="B52" s="75"/>
      <c r="C52" s="126" t="s">
        <v>165</v>
      </c>
      <c r="D52" s="74" t="s">
        <v>0</v>
      </c>
      <c r="E52" s="224"/>
      <c r="F52" s="229">
        <v>15</v>
      </c>
      <c r="G52" s="67">
        <v>10</v>
      </c>
      <c r="H52" s="229">
        <v>10</v>
      </c>
      <c r="I52" s="67">
        <v>10</v>
      </c>
      <c r="J52" s="67">
        <v>10</v>
      </c>
      <c r="K52" s="67">
        <v>10</v>
      </c>
      <c r="L52" s="229">
        <v>10</v>
      </c>
      <c r="M52" s="67">
        <v>10</v>
      </c>
      <c r="N52" s="229">
        <v>10</v>
      </c>
      <c r="O52" s="67">
        <v>10</v>
      </c>
      <c r="P52" s="230">
        <v>10</v>
      </c>
      <c r="Q52" s="230">
        <v>10</v>
      </c>
      <c r="R52" s="188">
        <v>36</v>
      </c>
      <c r="T52" s="127"/>
      <c r="U52" s="233"/>
    </row>
    <row r="53" spans="1:21" ht="66" hidden="1" outlineLevel="1">
      <c r="A53" s="70"/>
      <c r="B53" s="75"/>
      <c r="C53" s="125" t="s">
        <v>1</v>
      </c>
      <c r="D53" s="130" t="s">
        <v>10</v>
      </c>
      <c r="E53" s="224"/>
      <c r="F53" s="229">
        <v>15</v>
      </c>
      <c r="G53" s="67">
        <v>10</v>
      </c>
      <c r="H53" s="229">
        <v>10</v>
      </c>
      <c r="I53" s="67">
        <v>10</v>
      </c>
      <c r="J53" s="67">
        <v>10</v>
      </c>
      <c r="K53" s="67">
        <v>10</v>
      </c>
      <c r="L53" s="229">
        <v>10</v>
      </c>
      <c r="M53" s="67">
        <v>10</v>
      </c>
      <c r="N53" s="229">
        <v>10</v>
      </c>
      <c r="O53" s="67">
        <v>10</v>
      </c>
      <c r="P53" s="230">
        <v>10</v>
      </c>
      <c r="Q53" s="230">
        <v>10</v>
      </c>
      <c r="R53" s="188">
        <v>37</v>
      </c>
      <c r="T53" s="127"/>
      <c r="U53" s="233"/>
    </row>
    <row r="54" spans="1:21" ht="52.5" hidden="1" outlineLevel="1">
      <c r="A54" s="70"/>
      <c r="B54" s="75"/>
      <c r="C54" s="69" t="s">
        <v>166</v>
      </c>
      <c r="D54" s="74" t="s">
        <v>7</v>
      </c>
      <c r="E54" s="224"/>
      <c r="F54" s="229">
        <v>15</v>
      </c>
      <c r="G54" s="67">
        <v>5</v>
      </c>
      <c r="H54" s="229">
        <v>5</v>
      </c>
      <c r="I54" s="67">
        <v>5</v>
      </c>
      <c r="J54" s="67">
        <v>5</v>
      </c>
      <c r="K54" s="67">
        <v>5</v>
      </c>
      <c r="L54" s="229">
        <v>5</v>
      </c>
      <c r="M54" s="67">
        <v>5</v>
      </c>
      <c r="N54" s="229">
        <v>5</v>
      </c>
      <c r="O54" s="67">
        <v>5</v>
      </c>
      <c r="P54" s="230">
        <v>6</v>
      </c>
      <c r="Q54" s="230">
        <v>10</v>
      </c>
      <c r="R54" s="188">
        <v>38</v>
      </c>
      <c r="T54" s="127"/>
      <c r="U54" s="233"/>
    </row>
    <row r="55" spans="1:21" ht="52.5" hidden="1" outlineLevel="1">
      <c r="A55" s="70"/>
      <c r="B55" s="75"/>
      <c r="C55" s="69" t="s">
        <v>8</v>
      </c>
      <c r="D55" s="74" t="s">
        <v>9</v>
      </c>
      <c r="E55" s="224"/>
      <c r="F55" s="229">
        <v>15</v>
      </c>
      <c r="G55" s="67">
        <v>5</v>
      </c>
      <c r="H55" s="229">
        <v>5</v>
      </c>
      <c r="I55" s="67">
        <v>5</v>
      </c>
      <c r="J55" s="67">
        <v>5</v>
      </c>
      <c r="K55" s="67">
        <v>5</v>
      </c>
      <c r="L55" s="229">
        <v>5</v>
      </c>
      <c r="M55" s="67">
        <v>5</v>
      </c>
      <c r="N55" s="229">
        <v>5</v>
      </c>
      <c r="O55" s="67">
        <v>5</v>
      </c>
      <c r="P55" s="230">
        <v>5</v>
      </c>
      <c r="Q55" s="230">
        <v>5</v>
      </c>
      <c r="R55" s="188">
        <v>39</v>
      </c>
      <c r="T55" s="127"/>
      <c r="U55" s="233"/>
    </row>
    <row r="56" spans="1:21" ht="13.5" collapsed="1">
      <c r="A56" s="70">
        <v>10</v>
      </c>
      <c r="B56" s="78">
        <v>4</v>
      </c>
      <c r="C56" s="96" t="str">
        <f>Domény!B8</f>
        <v>Prostorová integrace a kompetence</v>
      </c>
      <c r="D56" s="156"/>
      <c r="E56" s="224">
        <f>SUM(F56:Q56)</f>
        <v>510</v>
      </c>
      <c r="F56" s="122">
        <f aca="true" t="shared" si="9" ref="F56:Q56">SUM(F57:F63)</f>
        <v>74</v>
      </c>
      <c r="G56" s="122">
        <f t="shared" si="9"/>
        <v>27</v>
      </c>
      <c r="H56" s="122">
        <f t="shared" si="9"/>
        <v>54</v>
      </c>
      <c r="I56" s="122">
        <f t="shared" si="9"/>
        <v>27</v>
      </c>
      <c r="J56" s="122">
        <f t="shared" si="9"/>
        <v>28</v>
      </c>
      <c r="K56" s="122">
        <f t="shared" si="9"/>
        <v>44</v>
      </c>
      <c r="L56" s="122">
        <f t="shared" si="9"/>
        <v>53</v>
      </c>
      <c r="M56" s="122">
        <f t="shared" si="9"/>
        <v>47</v>
      </c>
      <c r="N56" s="122">
        <f t="shared" si="9"/>
        <v>47</v>
      </c>
      <c r="O56" s="122">
        <f t="shared" si="9"/>
        <v>34</v>
      </c>
      <c r="P56" s="122">
        <f t="shared" si="9"/>
        <v>39</v>
      </c>
      <c r="Q56" s="122">
        <f t="shared" si="9"/>
        <v>36</v>
      </c>
      <c r="R56" s="194"/>
      <c r="T56" s="210">
        <v>510</v>
      </c>
      <c r="U56" s="233">
        <f>E56-T56</f>
        <v>0</v>
      </c>
    </row>
    <row r="57" spans="1:46" ht="105" hidden="1" outlineLevel="1">
      <c r="A57" s="70"/>
      <c r="B57" s="78"/>
      <c r="C57" s="69" t="s">
        <v>167</v>
      </c>
      <c r="D57" s="74" t="s">
        <v>94</v>
      </c>
      <c r="E57" s="224"/>
      <c r="F57" s="229">
        <v>1</v>
      </c>
      <c r="G57" s="67">
        <v>1</v>
      </c>
      <c r="H57" s="229">
        <v>1</v>
      </c>
      <c r="I57" s="67">
        <v>1</v>
      </c>
      <c r="J57" s="67">
        <v>2</v>
      </c>
      <c r="K57" s="67">
        <v>5</v>
      </c>
      <c r="L57" s="229">
        <v>5</v>
      </c>
      <c r="M57" s="67">
        <v>5</v>
      </c>
      <c r="N57" s="229">
        <v>2</v>
      </c>
      <c r="O57" s="67">
        <v>5</v>
      </c>
      <c r="P57" s="230">
        <v>5</v>
      </c>
      <c r="Q57" s="230">
        <v>5</v>
      </c>
      <c r="R57" s="188">
        <v>40</v>
      </c>
      <c r="T57" s="50">
        <v>5</v>
      </c>
      <c r="U57" s="235">
        <v>8</v>
      </c>
      <c r="V57" s="67">
        <v>2</v>
      </c>
      <c r="W57" s="67">
        <v>8</v>
      </c>
      <c r="X57" s="67">
        <v>8</v>
      </c>
      <c r="Y57" s="67">
        <v>5</v>
      </c>
      <c r="Z57" s="67">
        <v>5</v>
      </c>
      <c r="AA57" s="67">
        <v>5</v>
      </c>
      <c r="AB57" s="67">
        <v>2</v>
      </c>
      <c r="AC57" s="67">
        <v>5</v>
      </c>
      <c r="AD57" s="67">
        <v>5</v>
      </c>
      <c r="AE57" s="67">
        <v>5</v>
      </c>
      <c r="AF57" s="188">
        <v>40</v>
      </c>
      <c r="AH57" s="67">
        <v>1</v>
      </c>
      <c r="AI57" s="67">
        <v>1</v>
      </c>
      <c r="AJ57" s="67">
        <v>1</v>
      </c>
      <c r="AK57" s="67">
        <v>1</v>
      </c>
      <c r="AL57" s="67">
        <v>1</v>
      </c>
      <c r="AM57" s="67">
        <v>1</v>
      </c>
      <c r="AN57" s="67">
        <v>1</v>
      </c>
      <c r="AO57" s="67">
        <v>1</v>
      </c>
      <c r="AP57" s="67">
        <v>1</v>
      </c>
      <c r="AQ57" s="67">
        <v>1</v>
      </c>
      <c r="AR57" s="67">
        <v>1</v>
      </c>
      <c r="AS57" s="67">
        <v>1</v>
      </c>
      <c r="AT57" s="188">
        <v>40</v>
      </c>
    </row>
    <row r="58" spans="1:46" ht="92.25" hidden="1" outlineLevel="1">
      <c r="A58" s="70"/>
      <c r="B58" s="78"/>
      <c r="C58" s="69" t="s">
        <v>96</v>
      </c>
      <c r="D58" s="74" t="s">
        <v>95</v>
      </c>
      <c r="E58" s="224"/>
      <c r="F58" s="229">
        <v>15</v>
      </c>
      <c r="G58" s="67">
        <v>2</v>
      </c>
      <c r="H58" s="229">
        <v>5</v>
      </c>
      <c r="I58" s="67">
        <v>2</v>
      </c>
      <c r="J58" s="67">
        <v>2</v>
      </c>
      <c r="K58" s="67">
        <v>2</v>
      </c>
      <c r="L58" s="229">
        <v>5</v>
      </c>
      <c r="M58" s="67">
        <v>2</v>
      </c>
      <c r="N58" s="229">
        <v>2</v>
      </c>
      <c r="O58" s="67">
        <v>2</v>
      </c>
      <c r="P58" s="230">
        <v>2</v>
      </c>
      <c r="Q58" s="230">
        <v>5</v>
      </c>
      <c r="R58" s="188">
        <v>41</v>
      </c>
      <c r="T58" s="50">
        <v>8</v>
      </c>
      <c r="U58" s="235">
        <v>5</v>
      </c>
      <c r="V58" s="67">
        <v>5</v>
      </c>
      <c r="W58" s="67">
        <v>8</v>
      </c>
      <c r="X58" s="67">
        <v>8</v>
      </c>
      <c r="Y58" s="67">
        <v>8</v>
      </c>
      <c r="Z58" s="67">
        <v>5</v>
      </c>
      <c r="AA58" s="67">
        <v>2</v>
      </c>
      <c r="AB58" s="67">
        <v>2</v>
      </c>
      <c r="AC58" s="67">
        <v>2</v>
      </c>
      <c r="AD58" s="67">
        <v>8</v>
      </c>
      <c r="AE58" s="67">
        <v>8</v>
      </c>
      <c r="AF58" s="188">
        <v>41</v>
      </c>
      <c r="AH58" s="67">
        <v>1</v>
      </c>
      <c r="AI58" s="67">
        <v>1</v>
      </c>
      <c r="AJ58" s="67">
        <v>1</v>
      </c>
      <c r="AK58" s="67">
        <v>1</v>
      </c>
      <c r="AL58" s="67">
        <v>1</v>
      </c>
      <c r="AM58" s="67">
        <v>1</v>
      </c>
      <c r="AN58" s="67">
        <v>1</v>
      </c>
      <c r="AO58" s="67">
        <v>1</v>
      </c>
      <c r="AP58" s="67">
        <v>1</v>
      </c>
      <c r="AQ58" s="67">
        <v>1</v>
      </c>
      <c r="AR58" s="67">
        <v>1</v>
      </c>
      <c r="AS58" s="67">
        <v>1</v>
      </c>
      <c r="AT58" s="188">
        <v>41</v>
      </c>
    </row>
    <row r="59" spans="1:46" ht="66" hidden="1" outlineLevel="1">
      <c r="A59" s="70"/>
      <c r="B59" s="78"/>
      <c r="C59" s="69" t="s">
        <v>168</v>
      </c>
      <c r="D59" s="74" t="s">
        <v>100</v>
      </c>
      <c r="E59" s="224"/>
      <c r="F59" s="229">
        <v>10</v>
      </c>
      <c r="G59" s="67">
        <v>2</v>
      </c>
      <c r="H59" s="229">
        <v>10</v>
      </c>
      <c r="I59" s="67">
        <v>2</v>
      </c>
      <c r="J59" s="67">
        <v>2</v>
      </c>
      <c r="K59" s="67">
        <v>2</v>
      </c>
      <c r="L59" s="229">
        <v>5</v>
      </c>
      <c r="M59" s="67">
        <v>5</v>
      </c>
      <c r="N59" s="229">
        <v>5</v>
      </c>
      <c r="O59" s="67">
        <v>5</v>
      </c>
      <c r="P59" s="230">
        <v>5</v>
      </c>
      <c r="Q59" s="230">
        <v>5</v>
      </c>
      <c r="R59" s="188">
        <v>42</v>
      </c>
      <c r="T59" s="50">
        <v>8</v>
      </c>
      <c r="U59" s="235">
        <v>8</v>
      </c>
      <c r="V59" s="67">
        <v>8</v>
      </c>
      <c r="W59" s="67">
        <v>5</v>
      </c>
      <c r="X59" s="67">
        <v>5</v>
      </c>
      <c r="Y59" s="67">
        <v>8</v>
      </c>
      <c r="Z59" s="67">
        <v>8</v>
      </c>
      <c r="AA59" s="67">
        <v>8</v>
      </c>
      <c r="AB59" s="67">
        <v>8</v>
      </c>
      <c r="AC59" s="67">
        <v>8</v>
      </c>
      <c r="AD59" s="67">
        <v>8</v>
      </c>
      <c r="AE59" s="67">
        <v>8</v>
      </c>
      <c r="AF59" s="188">
        <v>42</v>
      </c>
      <c r="AH59" s="67">
        <v>1</v>
      </c>
      <c r="AI59" s="67">
        <v>1</v>
      </c>
      <c r="AJ59" s="67">
        <v>1</v>
      </c>
      <c r="AK59" s="67">
        <v>1</v>
      </c>
      <c r="AL59" s="67">
        <v>1</v>
      </c>
      <c r="AM59" s="67">
        <v>1</v>
      </c>
      <c r="AN59" s="67">
        <v>1</v>
      </c>
      <c r="AO59" s="67">
        <v>1</v>
      </c>
      <c r="AP59" s="67">
        <v>1</v>
      </c>
      <c r="AQ59" s="67">
        <v>1</v>
      </c>
      <c r="AR59" s="67">
        <v>1</v>
      </c>
      <c r="AS59" s="67">
        <v>1</v>
      </c>
      <c r="AT59" s="188">
        <v>42</v>
      </c>
    </row>
    <row r="60" spans="1:46" ht="78.75" hidden="1" outlineLevel="1">
      <c r="A60" s="70"/>
      <c r="B60" s="78"/>
      <c r="C60" s="69" t="s">
        <v>169</v>
      </c>
      <c r="D60" s="74" t="s">
        <v>101</v>
      </c>
      <c r="E60" s="224"/>
      <c r="F60" s="229">
        <v>18</v>
      </c>
      <c r="G60" s="67">
        <v>10</v>
      </c>
      <c r="H60" s="229">
        <v>18</v>
      </c>
      <c r="I60" s="67">
        <v>10</v>
      </c>
      <c r="J60" s="67">
        <v>10</v>
      </c>
      <c r="K60" s="67">
        <v>18</v>
      </c>
      <c r="L60" s="229">
        <v>18</v>
      </c>
      <c r="M60" s="67">
        <v>18</v>
      </c>
      <c r="N60" s="229">
        <v>18</v>
      </c>
      <c r="O60" s="67">
        <v>10</v>
      </c>
      <c r="P60" s="230">
        <v>10</v>
      </c>
      <c r="Q60" s="230">
        <v>4</v>
      </c>
      <c r="R60" s="188">
        <v>43</v>
      </c>
      <c r="T60" s="50">
        <v>1</v>
      </c>
      <c r="U60" s="235">
        <v>1</v>
      </c>
      <c r="V60" s="67">
        <v>1</v>
      </c>
      <c r="W60" s="67">
        <v>1</v>
      </c>
      <c r="X60" s="67">
        <v>1</v>
      </c>
      <c r="Y60" s="67">
        <v>1</v>
      </c>
      <c r="Z60" s="67">
        <v>10</v>
      </c>
      <c r="AA60" s="67">
        <v>1</v>
      </c>
      <c r="AB60" s="67">
        <v>1</v>
      </c>
      <c r="AC60" s="67">
        <v>4</v>
      </c>
      <c r="AD60" s="67">
        <v>4</v>
      </c>
      <c r="AE60" s="67">
        <v>4</v>
      </c>
      <c r="AF60" s="188">
        <v>43</v>
      </c>
      <c r="AH60" s="67">
        <v>1</v>
      </c>
      <c r="AI60" s="67">
        <v>1</v>
      </c>
      <c r="AJ60" s="67">
        <v>1</v>
      </c>
      <c r="AK60" s="67">
        <v>1</v>
      </c>
      <c r="AL60" s="67">
        <v>1</v>
      </c>
      <c r="AM60" s="67">
        <v>1</v>
      </c>
      <c r="AN60" s="67">
        <v>1</v>
      </c>
      <c r="AO60" s="67">
        <v>1</v>
      </c>
      <c r="AP60" s="67">
        <v>1</v>
      </c>
      <c r="AQ60" s="67">
        <v>1</v>
      </c>
      <c r="AR60" s="67">
        <v>1</v>
      </c>
      <c r="AS60" s="67">
        <v>1</v>
      </c>
      <c r="AT60" s="188">
        <v>43</v>
      </c>
    </row>
    <row r="61" spans="1:46" ht="78.75" hidden="1" outlineLevel="1">
      <c r="A61" s="70"/>
      <c r="B61" s="78"/>
      <c r="C61" s="69" t="s">
        <v>102</v>
      </c>
      <c r="D61" s="74" t="s">
        <v>103</v>
      </c>
      <c r="E61" s="224"/>
      <c r="F61" s="229">
        <v>15</v>
      </c>
      <c r="G61" s="67">
        <v>5</v>
      </c>
      <c r="H61" s="229">
        <v>5</v>
      </c>
      <c r="I61" s="67">
        <v>5</v>
      </c>
      <c r="J61" s="67">
        <v>5</v>
      </c>
      <c r="K61" s="67">
        <v>5</v>
      </c>
      <c r="L61" s="229">
        <v>5</v>
      </c>
      <c r="M61" s="67">
        <v>5</v>
      </c>
      <c r="N61" s="229">
        <v>5</v>
      </c>
      <c r="O61" s="67">
        <v>5</v>
      </c>
      <c r="P61" s="230">
        <v>5</v>
      </c>
      <c r="Q61" s="230">
        <v>5</v>
      </c>
      <c r="R61" s="188">
        <v>44</v>
      </c>
      <c r="T61" s="50">
        <v>5</v>
      </c>
      <c r="U61" s="235">
        <v>5</v>
      </c>
      <c r="V61" s="67">
        <v>5</v>
      </c>
      <c r="W61" s="67">
        <v>5</v>
      </c>
      <c r="X61" s="67">
        <v>5</v>
      </c>
      <c r="Y61" s="67">
        <v>5</v>
      </c>
      <c r="Z61" s="67">
        <v>5</v>
      </c>
      <c r="AA61" s="67">
        <v>5</v>
      </c>
      <c r="AB61" s="67">
        <v>5</v>
      </c>
      <c r="AC61" s="67">
        <v>5</v>
      </c>
      <c r="AD61" s="67">
        <v>5</v>
      </c>
      <c r="AE61" s="67">
        <v>5</v>
      </c>
      <c r="AF61" s="188">
        <v>44</v>
      </c>
      <c r="AH61" s="67">
        <v>15</v>
      </c>
      <c r="AI61" s="67">
        <v>10</v>
      </c>
      <c r="AJ61" s="67">
        <v>10</v>
      </c>
      <c r="AK61" s="67">
        <v>10</v>
      </c>
      <c r="AL61" s="67">
        <v>10</v>
      </c>
      <c r="AM61" s="67">
        <v>10</v>
      </c>
      <c r="AN61" s="67">
        <v>10</v>
      </c>
      <c r="AO61" s="67">
        <v>10</v>
      </c>
      <c r="AP61" s="67">
        <v>10</v>
      </c>
      <c r="AQ61" s="67">
        <v>10</v>
      </c>
      <c r="AR61" s="67">
        <v>10</v>
      </c>
      <c r="AS61" s="67">
        <v>10</v>
      </c>
      <c r="AT61" s="188">
        <v>44</v>
      </c>
    </row>
    <row r="62" spans="1:46" ht="105" hidden="1" outlineLevel="1">
      <c r="A62" s="70"/>
      <c r="B62" s="78"/>
      <c r="C62" s="69" t="s">
        <v>107</v>
      </c>
      <c r="D62" s="74" t="s">
        <v>106</v>
      </c>
      <c r="E62" s="224"/>
      <c r="F62" s="229">
        <v>5</v>
      </c>
      <c r="G62" s="67">
        <v>2</v>
      </c>
      <c r="H62" s="229">
        <v>5</v>
      </c>
      <c r="I62" s="67">
        <v>2</v>
      </c>
      <c r="J62" s="67">
        <v>2</v>
      </c>
      <c r="K62" s="67">
        <v>2</v>
      </c>
      <c r="L62" s="229">
        <v>5</v>
      </c>
      <c r="M62" s="67">
        <v>2</v>
      </c>
      <c r="N62" s="229">
        <v>5</v>
      </c>
      <c r="O62" s="67">
        <v>2</v>
      </c>
      <c r="P62" s="230">
        <v>2</v>
      </c>
      <c r="Q62" s="230">
        <v>2</v>
      </c>
      <c r="R62" s="188">
        <v>45</v>
      </c>
      <c r="T62" s="50">
        <v>5</v>
      </c>
      <c r="U62" s="235">
        <v>5</v>
      </c>
      <c r="V62" s="67">
        <v>5</v>
      </c>
      <c r="W62" s="67">
        <v>5</v>
      </c>
      <c r="X62" s="67">
        <v>5</v>
      </c>
      <c r="Y62" s="67">
        <v>5</v>
      </c>
      <c r="Z62" s="67">
        <v>5</v>
      </c>
      <c r="AA62" s="67">
        <v>5</v>
      </c>
      <c r="AB62" s="67">
        <v>5</v>
      </c>
      <c r="AC62" s="67">
        <v>5</v>
      </c>
      <c r="AD62" s="67">
        <v>5</v>
      </c>
      <c r="AE62" s="67">
        <v>5</v>
      </c>
      <c r="AF62" s="188">
        <v>45</v>
      </c>
      <c r="AH62" s="67">
        <v>15</v>
      </c>
      <c r="AI62" s="67">
        <v>10</v>
      </c>
      <c r="AJ62" s="67">
        <v>10</v>
      </c>
      <c r="AK62" s="67">
        <v>10</v>
      </c>
      <c r="AL62" s="67">
        <v>10</v>
      </c>
      <c r="AM62" s="67">
        <v>10</v>
      </c>
      <c r="AN62" s="67">
        <v>10</v>
      </c>
      <c r="AO62" s="67">
        <v>10</v>
      </c>
      <c r="AP62" s="67">
        <v>10</v>
      </c>
      <c r="AQ62" s="67">
        <v>10</v>
      </c>
      <c r="AR62" s="67">
        <v>10</v>
      </c>
      <c r="AS62" s="67">
        <v>10</v>
      </c>
      <c r="AT62" s="188">
        <v>45</v>
      </c>
    </row>
    <row r="63" spans="1:46" ht="66" hidden="1" outlineLevel="1">
      <c r="A63" s="70"/>
      <c r="B63" s="78"/>
      <c r="C63" s="69" t="s">
        <v>104</v>
      </c>
      <c r="D63" s="74" t="s">
        <v>105</v>
      </c>
      <c r="E63" s="224"/>
      <c r="F63" s="229">
        <v>10</v>
      </c>
      <c r="G63" s="67">
        <v>5</v>
      </c>
      <c r="H63" s="229">
        <v>10</v>
      </c>
      <c r="I63" s="67">
        <v>5</v>
      </c>
      <c r="J63" s="67">
        <v>5</v>
      </c>
      <c r="K63" s="67">
        <v>10</v>
      </c>
      <c r="L63" s="229">
        <v>10</v>
      </c>
      <c r="M63" s="67">
        <v>10</v>
      </c>
      <c r="N63" s="229">
        <v>10</v>
      </c>
      <c r="O63" s="67">
        <v>5</v>
      </c>
      <c r="P63" s="230">
        <v>10</v>
      </c>
      <c r="Q63" s="230">
        <v>10</v>
      </c>
      <c r="R63" s="188">
        <v>46</v>
      </c>
      <c r="T63" s="50">
        <v>10</v>
      </c>
      <c r="U63" s="235">
        <v>10</v>
      </c>
      <c r="V63" s="67">
        <v>10</v>
      </c>
      <c r="W63" s="67">
        <v>10</v>
      </c>
      <c r="X63" s="67">
        <v>10</v>
      </c>
      <c r="Y63" s="67">
        <v>10</v>
      </c>
      <c r="Z63" s="67">
        <v>10</v>
      </c>
      <c r="AA63" s="67">
        <v>10</v>
      </c>
      <c r="AB63" s="67">
        <v>10</v>
      </c>
      <c r="AC63" s="67">
        <v>10</v>
      </c>
      <c r="AD63" s="67">
        <v>10</v>
      </c>
      <c r="AE63" s="67">
        <v>10</v>
      </c>
      <c r="AF63" s="188">
        <v>46</v>
      </c>
      <c r="AH63" s="67">
        <v>15</v>
      </c>
      <c r="AI63" s="67">
        <v>10</v>
      </c>
      <c r="AJ63" s="67">
        <v>10</v>
      </c>
      <c r="AK63" s="67">
        <v>10</v>
      </c>
      <c r="AL63" s="67">
        <v>10</v>
      </c>
      <c r="AM63" s="67">
        <v>10</v>
      </c>
      <c r="AN63" s="67">
        <v>10</v>
      </c>
      <c r="AO63" s="67">
        <v>10</v>
      </c>
      <c r="AP63" s="67">
        <v>10</v>
      </c>
      <c r="AQ63" s="67">
        <v>10</v>
      </c>
      <c r="AR63" s="67">
        <v>10</v>
      </c>
      <c r="AS63" s="67">
        <v>10</v>
      </c>
      <c r="AT63" s="188">
        <v>46</v>
      </c>
    </row>
    <row r="64" spans="1:21" ht="13.5" collapsed="1">
      <c r="A64" s="70">
        <v>11</v>
      </c>
      <c r="B64" s="78">
        <v>9</v>
      </c>
      <c r="C64" s="96" t="str">
        <f>Domény!B13</f>
        <v>Systémová integrace</v>
      </c>
      <c r="D64" s="156"/>
      <c r="E64" s="224">
        <f>SUM(F64:Q64)</f>
        <v>680</v>
      </c>
      <c r="F64" s="122">
        <f aca="true" t="shared" si="10" ref="F64:Q64">SUM(F65:F70)</f>
        <v>86</v>
      </c>
      <c r="G64" s="122">
        <f t="shared" si="10"/>
        <v>50</v>
      </c>
      <c r="H64" s="122">
        <f t="shared" si="10"/>
        <v>81</v>
      </c>
      <c r="I64" s="122">
        <f t="shared" si="10"/>
        <v>38</v>
      </c>
      <c r="J64" s="122">
        <f t="shared" si="10"/>
        <v>38</v>
      </c>
      <c r="K64" s="122">
        <f t="shared" si="10"/>
        <v>36</v>
      </c>
      <c r="L64" s="122">
        <f t="shared" si="10"/>
        <v>70</v>
      </c>
      <c r="M64" s="122">
        <f t="shared" si="10"/>
        <v>51</v>
      </c>
      <c r="N64" s="122">
        <f t="shared" si="10"/>
        <v>79</v>
      </c>
      <c r="O64" s="122">
        <f t="shared" si="10"/>
        <v>52</v>
      </c>
      <c r="P64" s="122">
        <f t="shared" si="10"/>
        <v>52</v>
      </c>
      <c r="Q64" s="122">
        <f t="shared" si="10"/>
        <v>47</v>
      </c>
      <c r="R64" s="194"/>
      <c r="T64" s="210">
        <v>680</v>
      </c>
      <c r="U64" s="233">
        <f>E64-T64</f>
        <v>0</v>
      </c>
    </row>
    <row r="65" spans="1:21" ht="66" hidden="1" outlineLevel="1">
      <c r="A65" s="70"/>
      <c r="B65" s="78"/>
      <c r="C65" s="69" t="s">
        <v>171</v>
      </c>
      <c r="D65" s="74" t="s">
        <v>234</v>
      </c>
      <c r="E65" s="224"/>
      <c r="F65" s="229">
        <v>18</v>
      </c>
      <c r="G65" s="67">
        <v>10</v>
      </c>
      <c r="H65" s="229">
        <v>18</v>
      </c>
      <c r="I65" s="67">
        <v>8</v>
      </c>
      <c r="J65" s="67">
        <v>8</v>
      </c>
      <c r="K65" s="67">
        <v>5</v>
      </c>
      <c r="L65" s="229">
        <v>15</v>
      </c>
      <c r="M65" s="67">
        <v>5</v>
      </c>
      <c r="N65" s="229">
        <v>18</v>
      </c>
      <c r="O65" s="67">
        <v>10</v>
      </c>
      <c r="P65" s="230">
        <v>10</v>
      </c>
      <c r="Q65" s="230">
        <v>10</v>
      </c>
      <c r="R65" s="188">
        <v>47</v>
      </c>
      <c r="T65" s="127"/>
      <c r="U65" s="233"/>
    </row>
    <row r="66" spans="1:21" ht="129" customHeight="1" hidden="1" outlineLevel="1">
      <c r="A66" s="70"/>
      <c r="B66" s="78"/>
      <c r="C66" s="69" t="s">
        <v>108</v>
      </c>
      <c r="D66" s="74" t="s">
        <v>235</v>
      </c>
      <c r="E66" s="224"/>
      <c r="F66" s="229">
        <v>18</v>
      </c>
      <c r="G66" s="67">
        <v>10</v>
      </c>
      <c r="H66" s="229">
        <v>18</v>
      </c>
      <c r="I66" s="67">
        <v>5</v>
      </c>
      <c r="J66" s="67">
        <v>5</v>
      </c>
      <c r="K66" s="67">
        <v>5</v>
      </c>
      <c r="L66" s="229">
        <v>5</v>
      </c>
      <c r="M66" s="67">
        <v>10</v>
      </c>
      <c r="N66" s="229">
        <v>18</v>
      </c>
      <c r="O66" s="67">
        <v>5</v>
      </c>
      <c r="P66" s="230">
        <v>10</v>
      </c>
      <c r="Q66" s="230">
        <v>10</v>
      </c>
      <c r="R66" s="188">
        <v>48</v>
      </c>
      <c r="T66" s="127"/>
      <c r="U66" s="233"/>
    </row>
    <row r="67" spans="1:21" ht="53.25" customHeight="1" hidden="1" outlineLevel="1">
      <c r="A67" s="70"/>
      <c r="B67" s="78"/>
      <c r="C67" s="69" t="s">
        <v>236</v>
      </c>
      <c r="D67" s="74" t="s">
        <v>237</v>
      </c>
      <c r="E67" s="224"/>
      <c r="F67" s="229">
        <v>15</v>
      </c>
      <c r="G67" s="67">
        <v>10</v>
      </c>
      <c r="H67" s="229">
        <v>15</v>
      </c>
      <c r="I67" s="67">
        <v>5</v>
      </c>
      <c r="J67" s="67">
        <v>5</v>
      </c>
      <c r="K67" s="67">
        <v>8</v>
      </c>
      <c r="L67" s="229">
        <v>15</v>
      </c>
      <c r="M67" s="67">
        <v>8</v>
      </c>
      <c r="N67" s="229">
        <v>15</v>
      </c>
      <c r="O67" s="67">
        <v>8</v>
      </c>
      <c r="P67" s="230">
        <v>8</v>
      </c>
      <c r="Q67" s="230">
        <v>8</v>
      </c>
      <c r="R67" s="188">
        <v>49</v>
      </c>
      <c r="T67" s="127"/>
      <c r="U67" s="233"/>
    </row>
    <row r="68" spans="1:21" ht="115.5" customHeight="1" hidden="1" outlineLevel="1">
      <c r="A68" s="70"/>
      <c r="B68" s="78"/>
      <c r="C68" s="69" t="s">
        <v>238</v>
      </c>
      <c r="D68" s="74" t="s">
        <v>239</v>
      </c>
      <c r="E68" s="224"/>
      <c r="F68" s="229">
        <v>5</v>
      </c>
      <c r="G68" s="67">
        <v>5</v>
      </c>
      <c r="H68" s="229">
        <v>5</v>
      </c>
      <c r="I68" s="67">
        <v>5</v>
      </c>
      <c r="J68" s="67">
        <v>5</v>
      </c>
      <c r="K68" s="67">
        <v>3</v>
      </c>
      <c r="L68" s="229">
        <v>10</v>
      </c>
      <c r="M68" s="67">
        <v>3</v>
      </c>
      <c r="N68" s="229">
        <v>3</v>
      </c>
      <c r="O68" s="67">
        <v>4</v>
      </c>
      <c r="P68" s="230">
        <v>4</v>
      </c>
      <c r="Q68" s="230">
        <v>4</v>
      </c>
      <c r="R68" s="188">
        <v>50</v>
      </c>
      <c r="T68" s="127"/>
      <c r="U68" s="233"/>
    </row>
    <row r="69" spans="1:21" ht="66.75" customHeight="1" hidden="1" outlineLevel="1">
      <c r="A69" s="70"/>
      <c r="B69" s="78"/>
      <c r="C69" s="69" t="s">
        <v>240</v>
      </c>
      <c r="D69" s="74" t="s">
        <v>241</v>
      </c>
      <c r="E69" s="224"/>
      <c r="F69" s="229">
        <v>15</v>
      </c>
      <c r="G69" s="67">
        <v>10</v>
      </c>
      <c r="H69" s="229">
        <v>10</v>
      </c>
      <c r="I69" s="67">
        <v>10</v>
      </c>
      <c r="J69" s="67">
        <v>10</v>
      </c>
      <c r="K69" s="67">
        <v>10</v>
      </c>
      <c r="L69" s="229">
        <v>10</v>
      </c>
      <c r="M69" s="67">
        <v>10</v>
      </c>
      <c r="N69" s="229">
        <v>10</v>
      </c>
      <c r="O69" s="67">
        <v>10</v>
      </c>
      <c r="P69" s="230">
        <v>10</v>
      </c>
      <c r="Q69" s="230">
        <v>10</v>
      </c>
      <c r="R69" s="188">
        <v>51</v>
      </c>
      <c r="T69" s="127"/>
      <c r="U69" s="233"/>
    </row>
    <row r="70" spans="1:21" ht="69" customHeight="1" hidden="1" outlineLevel="1">
      <c r="A70" s="70"/>
      <c r="B70" s="78"/>
      <c r="C70" s="69" t="s">
        <v>242</v>
      </c>
      <c r="D70" s="74" t="s">
        <v>243</v>
      </c>
      <c r="E70" s="224"/>
      <c r="F70" s="229">
        <v>15</v>
      </c>
      <c r="G70" s="67">
        <v>5</v>
      </c>
      <c r="H70" s="229">
        <v>15</v>
      </c>
      <c r="I70" s="67">
        <v>5</v>
      </c>
      <c r="J70" s="67">
        <v>5</v>
      </c>
      <c r="K70" s="67">
        <v>5</v>
      </c>
      <c r="L70" s="229">
        <v>15</v>
      </c>
      <c r="M70" s="67">
        <v>15</v>
      </c>
      <c r="N70" s="229">
        <v>15</v>
      </c>
      <c r="O70" s="67">
        <v>15</v>
      </c>
      <c r="P70" s="230">
        <v>10</v>
      </c>
      <c r="Q70" s="230">
        <v>5</v>
      </c>
      <c r="R70" s="188">
        <v>52</v>
      </c>
      <c r="T70" s="127"/>
      <c r="U70" s="233"/>
    </row>
    <row r="71" spans="1:21" ht="13.5" collapsed="1">
      <c r="A71" s="70">
        <v>12</v>
      </c>
      <c r="B71" s="78">
        <v>12</v>
      </c>
      <c r="C71" s="96" t="str">
        <f>Domény!B16</f>
        <v>Koordinace s vnějšími systémy</v>
      </c>
      <c r="D71" s="156"/>
      <c r="E71" s="224">
        <f>SUM(F71:Q71)</f>
        <v>460</v>
      </c>
      <c r="F71" s="122">
        <f aca="true" t="shared" si="11" ref="F71:Q71">SUM(F72:F75)</f>
        <v>53</v>
      </c>
      <c r="G71" s="122">
        <f t="shared" si="11"/>
        <v>33</v>
      </c>
      <c r="H71" s="122">
        <f t="shared" si="11"/>
        <v>38</v>
      </c>
      <c r="I71" s="122">
        <f t="shared" si="11"/>
        <v>32</v>
      </c>
      <c r="J71" s="122">
        <f t="shared" si="11"/>
        <v>32</v>
      </c>
      <c r="K71" s="122">
        <f t="shared" si="11"/>
        <v>38</v>
      </c>
      <c r="L71" s="122">
        <f t="shared" si="11"/>
        <v>38</v>
      </c>
      <c r="M71" s="122">
        <f t="shared" si="11"/>
        <v>41</v>
      </c>
      <c r="N71" s="122">
        <f t="shared" si="11"/>
        <v>41</v>
      </c>
      <c r="O71" s="122">
        <f t="shared" si="11"/>
        <v>38</v>
      </c>
      <c r="P71" s="122">
        <f t="shared" si="11"/>
        <v>38</v>
      </c>
      <c r="Q71" s="122">
        <f t="shared" si="11"/>
        <v>38</v>
      </c>
      <c r="R71" s="194"/>
      <c r="T71" s="210">
        <v>460</v>
      </c>
      <c r="U71" s="233">
        <f>E71-T71</f>
        <v>0</v>
      </c>
    </row>
    <row r="72" spans="1:21" ht="58.5" customHeight="1" hidden="1" outlineLevel="1">
      <c r="A72" s="70"/>
      <c r="B72" s="78"/>
      <c r="C72" s="69" t="s">
        <v>244</v>
      </c>
      <c r="D72" s="74" t="s">
        <v>245</v>
      </c>
      <c r="E72" s="224"/>
      <c r="F72" s="229">
        <v>8</v>
      </c>
      <c r="G72" s="67">
        <v>8</v>
      </c>
      <c r="H72" s="229">
        <v>8</v>
      </c>
      <c r="I72" s="67">
        <v>5</v>
      </c>
      <c r="J72" s="67">
        <v>5</v>
      </c>
      <c r="K72" s="67">
        <v>8</v>
      </c>
      <c r="L72" s="229">
        <v>8</v>
      </c>
      <c r="M72" s="67">
        <v>8</v>
      </c>
      <c r="N72" s="229">
        <v>8</v>
      </c>
      <c r="O72" s="67">
        <v>8</v>
      </c>
      <c r="P72" s="230">
        <v>8</v>
      </c>
      <c r="Q72" s="230">
        <v>8</v>
      </c>
      <c r="R72" s="188">
        <v>53</v>
      </c>
      <c r="T72" s="127"/>
      <c r="U72" s="233"/>
    </row>
    <row r="73" spans="1:21" ht="58.5" customHeight="1" hidden="1" outlineLevel="1">
      <c r="A73" s="70"/>
      <c r="B73" s="78"/>
      <c r="C73" s="50" t="s">
        <v>17</v>
      </c>
      <c r="D73" s="74" t="s">
        <v>18</v>
      </c>
      <c r="E73" s="224"/>
      <c r="F73" s="229">
        <v>15</v>
      </c>
      <c r="G73" s="67">
        <v>10</v>
      </c>
      <c r="H73" s="229">
        <v>15</v>
      </c>
      <c r="I73" s="67">
        <v>12</v>
      </c>
      <c r="J73" s="67">
        <v>12</v>
      </c>
      <c r="K73" s="67">
        <v>15</v>
      </c>
      <c r="L73" s="229">
        <v>15</v>
      </c>
      <c r="M73" s="67">
        <v>18</v>
      </c>
      <c r="N73" s="229">
        <v>18</v>
      </c>
      <c r="O73" s="67">
        <v>15</v>
      </c>
      <c r="P73" s="230">
        <v>15</v>
      </c>
      <c r="Q73" s="230">
        <v>15</v>
      </c>
      <c r="R73" s="188">
        <v>54</v>
      </c>
      <c r="T73" s="127"/>
      <c r="U73" s="233"/>
    </row>
    <row r="74" spans="1:21" ht="80.25" customHeight="1" hidden="1" outlineLevel="1">
      <c r="A74" s="70"/>
      <c r="B74" s="78"/>
      <c r="C74" s="69" t="s">
        <v>172</v>
      </c>
      <c r="D74" s="74" t="s">
        <v>246</v>
      </c>
      <c r="E74" s="224"/>
      <c r="F74" s="229">
        <v>15</v>
      </c>
      <c r="G74" s="67">
        <v>5</v>
      </c>
      <c r="H74" s="229">
        <v>5</v>
      </c>
      <c r="I74" s="67">
        <v>5</v>
      </c>
      <c r="J74" s="67">
        <v>5</v>
      </c>
      <c r="K74" s="67">
        <v>5</v>
      </c>
      <c r="L74" s="229">
        <v>5</v>
      </c>
      <c r="M74" s="67">
        <v>5</v>
      </c>
      <c r="N74" s="229">
        <v>5</v>
      </c>
      <c r="O74" s="67">
        <v>5</v>
      </c>
      <c r="P74" s="230">
        <v>5</v>
      </c>
      <c r="Q74" s="230">
        <v>5</v>
      </c>
      <c r="R74" s="188">
        <v>55</v>
      </c>
      <c r="T74" s="127"/>
      <c r="U74" s="233"/>
    </row>
    <row r="75" spans="1:21" ht="52.5" hidden="1" outlineLevel="1">
      <c r="A75" s="70"/>
      <c r="B75" s="78"/>
      <c r="C75" s="69" t="s">
        <v>173</v>
      </c>
      <c r="D75" s="74" t="s">
        <v>247</v>
      </c>
      <c r="E75" s="224"/>
      <c r="F75" s="229">
        <v>15</v>
      </c>
      <c r="G75" s="67">
        <v>10</v>
      </c>
      <c r="H75" s="229">
        <v>10</v>
      </c>
      <c r="I75" s="67">
        <v>10</v>
      </c>
      <c r="J75" s="67">
        <v>10</v>
      </c>
      <c r="K75" s="67">
        <v>10</v>
      </c>
      <c r="L75" s="229">
        <v>10</v>
      </c>
      <c r="M75" s="67">
        <v>10</v>
      </c>
      <c r="N75" s="229">
        <v>10</v>
      </c>
      <c r="O75" s="67">
        <v>10</v>
      </c>
      <c r="P75" s="230">
        <v>10</v>
      </c>
      <c r="Q75" s="230">
        <v>10</v>
      </c>
      <c r="R75" s="188">
        <v>56</v>
      </c>
      <c r="T75" s="127"/>
      <c r="U75" s="233"/>
    </row>
    <row r="76" spans="1:21" ht="13.5" collapsed="1">
      <c r="A76" s="70">
        <v>13</v>
      </c>
      <c r="B76" s="78">
        <v>17</v>
      </c>
      <c r="C76" s="96" t="str">
        <f>Domény!B21</f>
        <v>Dílčí systémová řešení složek</v>
      </c>
      <c r="D76" s="156"/>
      <c r="E76" s="224">
        <f>SUM(F76:Q76)</f>
        <v>280</v>
      </c>
      <c r="F76" s="122">
        <f>SUM(F77:F78)</f>
        <v>30</v>
      </c>
      <c r="G76" s="122">
        <f aca="true" t="shared" si="12" ref="G76:Q76">SUM(G77:G78)</f>
        <v>10</v>
      </c>
      <c r="H76" s="122">
        <f t="shared" si="12"/>
        <v>25</v>
      </c>
      <c r="I76" s="122">
        <f t="shared" si="12"/>
        <v>17</v>
      </c>
      <c r="J76" s="122">
        <f t="shared" si="12"/>
        <v>17</v>
      </c>
      <c r="K76" s="122">
        <f t="shared" si="12"/>
        <v>25</v>
      </c>
      <c r="L76" s="122">
        <f t="shared" si="12"/>
        <v>25</v>
      </c>
      <c r="M76" s="122">
        <f t="shared" si="12"/>
        <v>28</v>
      </c>
      <c r="N76" s="122">
        <f t="shared" si="12"/>
        <v>28</v>
      </c>
      <c r="O76" s="122">
        <f t="shared" si="12"/>
        <v>25</v>
      </c>
      <c r="P76" s="122">
        <f t="shared" si="12"/>
        <v>25</v>
      </c>
      <c r="Q76" s="122">
        <f t="shared" si="12"/>
        <v>25</v>
      </c>
      <c r="R76" s="194"/>
      <c r="T76" s="210">
        <v>280</v>
      </c>
      <c r="U76" s="233">
        <f>E76-T76</f>
        <v>0</v>
      </c>
    </row>
    <row r="77" spans="1:21" ht="26.25" hidden="1" outlineLevel="1">
      <c r="A77" s="70"/>
      <c r="B77" s="78"/>
      <c r="C77" s="50" t="s">
        <v>19</v>
      </c>
      <c r="D77" s="74" t="s">
        <v>20</v>
      </c>
      <c r="E77" s="224"/>
      <c r="F77" s="229">
        <v>15</v>
      </c>
      <c r="G77" s="67">
        <v>5</v>
      </c>
      <c r="H77" s="229">
        <v>15</v>
      </c>
      <c r="I77" s="67">
        <v>7</v>
      </c>
      <c r="J77" s="67">
        <v>7</v>
      </c>
      <c r="K77" s="67">
        <v>15</v>
      </c>
      <c r="L77" s="229">
        <v>15</v>
      </c>
      <c r="M77" s="67">
        <v>18</v>
      </c>
      <c r="N77" s="229">
        <v>18</v>
      </c>
      <c r="O77" s="67">
        <v>15</v>
      </c>
      <c r="P77" s="230">
        <v>15</v>
      </c>
      <c r="Q77" s="230">
        <v>15</v>
      </c>
      <c r="R77" s="188">
        <v>57</v>
      </c>
      <c r="T77" s="127"/>
      <c r="U77" s="233"/>
    </row>
    <row r="78" spans="1:21" ht="87" customHeight="1" hidden="1" outlineLevel="1">
      <c r="A78" s="70"/>
      <c r="B78" s="78"/>
      <c r="C78" s="69" t="s">
        <v>249</v>
      </c>
      <c r="D78" s="74" t="s">
        <v>248</v>
      </c>
      <c r="E78" s="224"/>
      <c r="F78" s="229">
        <v>15</v>
      </c>
      <c r="G78" s="67">
        <v>5</v>
      </c>
      <c r="H78" s="229">
        <v>10</v>
      </c>
      <c r="I78" s="67">
        <v>10</v>
      </c>
      <c r="J78" s="67">
        <v>10</v>
      </c>
      <c r="K78" s="67">
        <v>10</v>
      </c>
      <c r="L78" s="229">
        <v>10</v>
      </c>
      <c r="M78" s="67">
        <v>10</v>
      </c>
      <c r="N78" s="229">
        <v>10</v>
      </c>
      <c r="O78" s="67">
        <v>10</v>
      </c>
      <c r="P78" s="230">
        <v>10</v>
      </c>
      <c r="Q78" s="230">
        <v>10</v>
      </c>
      <c r="R78" s="188">
        <v>58</v>
      </c>
      <c r="T78" s="127"/>
      <c r="U78" s="233"/>
    </row>
    <row r="79" spans="1:21" ht="13.5" collapsed="1">
      <c r="A79" s="70">
        <v>14</v>
      </c>
      <c r="B79" s="79">
        <v>3</v>
      </c>
      <c r="C79" s="110" t="str">
        <f>Domény!B7</f>
        <v>Globální rizika</v>
      </c>
      <c r="D79" s="158"/>
      <c r="E79" s="224">
        <f>SUM(F79:Q79)</f>
        <v>1564</v>
      </c>
      <c r="F79" s="121">
        <f aca="true" t="shared" si="13" ref="F79:Q79">SUM(F80:F93)</f>
        <v>151</v>
      </c>
      <c r="G79" s="121">
        <f t="shared" si="13"/>
        <v>125</v>
      </c>
      <c r="H79" s="121">
        <f t="shared" si="13"/>
        <v>115</v>
      </c>
      <c r="I79" s="121">
        <f t="shared" si="13"/>
        <v>131</v>
      </c>
      <c r="J79" s="121">
        <f t="shared" si="13"/>
        <v>131</v>
      </c>
      <c r="K79" s="121">
        <f t="shared" si="13"/>
        <v>134</v>
      </c>
      <c r="L79" s="121">
        <f t="shared" si="13"/>
        <v>123</v>
      </c>
      <c r="M79" s="121">
        <f t="shared" si="13"/>
        <v>136</v>
      </c>
      <c r="N79" s="121">
        <f t="shared" si="13"/>
        <v>129</v>
      </c>
      <c r="O79" s="121">
        <f t="shared" si="13"/>
        <v>101</v>
      </c>
      <c r="P79" s="121">
        <f t="shared" si="13"/>
        <v>144</v>
      </c>
      <c r="Q79" s="121">
        <f t="shared" si="13"/>
        <v>144</v>
      </c>
      <c r="R79" s="195"/>
      <c r="T79" s="211">
        <v>1564</v>
      </c>
      <c r="U79" s="233">
        <f>E79-T79</f>
        <v>0</v>
      </c>
    </row>
    <row r="80" spans="1:21" ht="102" customHeight="1" hidden="1" outlineLevel="1">
      <c r="A80" s="70"/>
      <c r="B80" s="79"/>
      <c r="C80" s="69" t="s">
        <v>174</v>
      </c>
      <c r="D80" s="74" t="s">
        <v>250</v>
      </c>
      <c r="E80" s="224"/>
      <c r="F80" s="229">
        <v>5</v>
      </c>
      <c r="G80" s="67">
        <v>5</v>
      </c>
      <c r="H80" s="229">
        <v>5</v>
      </c>
      <c r="I80" s="67">
        <v>8</v>
      </c>
      <c r="J80" s="67">
        <v>8</v>
      </c>
      <c r="K80" s="67">
        <v>8</v>
      </c>
      <c r="L80" s="229">
        <v>5</v>
      </c>
      <c r="M80" s="67">
        <v>2</v>
      </c>
      <c r="N80" s="229">
        <v>2</v>
      </c>
      <c r="O80" s="67">
        <v>2</v>
      </c>
      <c r="P80" s="230">
        <v>8</v>
      </c>
      <c r="Q80" s="230">
        <v>8</v>
      </c>
      <c r="R80" s="188">
        <v>59</v>
      </c>
      <c r="T80" s="127"/>
      <c r="U80" s="233"/>
    </row>
    <row r="81" spans="1:21" ht="75" customHeight="1" hidden="1" outlineLevel="1">
      <c r="A81" s="70"/>
      <c r="B81" s="79"/>
      <c r="C81" s="69" t="s">
        <v>251</v>
      </c>
      <c r="D81" s="74" t="s">
        <v>252</v>
      </c>
      <c r="E81" s="224"/>
      <c r="F81" s="229">
        <v>10</v>
      </c>
      <c r="G81" s="67">
        <v>5</v>
      </c>
      <c r="H81" s="229">
        <v>10</v>
      </c>
      <c r="I81" s="67">
        <v>5</v>
      </c>
      <c r="J81" s="67">
        <v>5</v>
      </c>
      <c r="K81" s="67">
        <v>5</v>
      </c>
      <c r="L81" s="229">
        <v>10</v>
      </c>
      <c r="M81" s="67">
        <v>10</v>
      </c>
      <c r="N81" s="229">
        <v>10</v>
      </c>
      <c r="O81" s="67">
        <v>10</v>
      </c>
      <c r="P81" s="230">
        <v>10</v>
      </c>
      <c r="Q81" s="230">
        <v>10</v>
      </c>
      <c r="R81" s="188">
        <v>60</v>
      </c>
      <c r="T81" s="127"/>
      <c r="U81" s="233"/>
    </row>
    <row r="82" spans="1:21" ht="46.5" customHeight="1" hidden="1" outlineLevel="1">
      <c r="A82" s="70"/>
      <c r="B82" s="79"/>
      <c r="C82" s="69" t="s">
        <v>175</v>
      </c>
      <c r="D82" s="74" t="s">
        <v>253</v>
      </c>
      <c r="E82" s="224"/>
      <c r="F82" s="229">
        <v>10</v>
      </c>
      <c r="G82" s="67">
        <v>5</v>
      </c>
      <c r="H82" s="229">
        <v>5</v>
      </c>
      <c r="I82" s="67">
        <v>5</v>
      </c>
      <c r="J82" s="67">
        <v>5</v>
      </c>
      <c r="K82" s="67">
        <v>5</v>
      </c>
      <c r="L82" s="229">
        <v>5</v>
      </c>
      <c r="M82" s="67">
        <v>5</v>
      </c>
      <c r="N82" s="229">
        <v>5</v>
      </c>
      <c r="O82" s="67">
        <v>5</v>
      </c>
      <c r="P82" s="230">
        <v>5</v>
      </c>
      <c r="Q82" s="230">
        <v>5</v>
      </c>
      <c r="R82" s="188">
        <v>61</v>
      </c>
      <c r="T82" s="127"/>
      <c r="U82" s="233"/>
    </row>
    <row r="83" spans="1:21" ht="55.5" customHeight="1" hidden="1" outlineLevel="1">
      <c r="A83" s="70"/>
      <c r="B83" s="79"/>
      <c r="C83" s="69" t="s">
        <v>176</v>
      </c>
      <c r="D83" s="74" t="s">
        <v>254</v>
      </c>
      <c r="E83" s="224"/>
      <c r="F83" s="229">
        <v>10</v>
      </c>
      <c r="G83" s="67">
        <v>5</v>
      </c>
      <c r="H83" s="229">
        <v>10</v>
      </c>
      <c r="I83" s="67">
        <v>5</v>
      </c>
      <c r="J83" s="67">
        <v>5</v>
      </c>
      <c r="K83" s="67">
        <v>5</v>
      </c>
      <c r="L83" s="229">
        <v>10</v>
      </c>
      <c r="M83" s="67">
        <v>10</v>
      </c>
      <c r="N83" s="229">
        <v>10</v>
      </c>
      <c r="O83" s="67">
        <v>10</v>
      </c>
      <c r="P83" s="230">
        <v>10</v>
      </c>
      <c r="Q83" s="230">
        <v>10</v>
      </c>
      <c r="R83" s="188">
        <v>62</v>
      </c>
      <c r="T83" s="127"/>
      <c r="U83" s="233"/>
    </row>
    <row r="84" spans="1:21" ht="82.5" customHeight="1" hidden="1" outlineLevel="1">
      <c r="A84" s="70"/>
      <c r="B84" s="79"/>
      <c r="C84" s="69" t="s">
        <v>255</v>
      </c>
      <c r="D84" s="74" t="s">
        <v>256</v>
      </c>
      <c r="E84" s="224"/>
      <c r="F84" s="229">
        <v>8</v>
      </c>
      <c r="G84" s="67">
        <v>5</v>
      </c>
      <c r="H84" s="229">
        <v>5</v>
      </c>
      <c r="I84" s="67">
        <v>5</v>
      </c>
      <c r="J84" s="67">
        <v>5</v>
      </c>
      <c r="K84" s="67">
        <v>8</v>
      </c>
      <c r="L84" s="229">
        <v>8</v>
      </c>
      <c r="M84" s="67">
        <v>10</v>
      </c>
      <c r="N84" s="229">
        <v>8</v>
      </c>
      <c r="O84" s="67">
        <v>5</v>
      </c>
      <c r="P84" s="230">
        <v>5</v>
      </c>
      <c r="Q84" s="230">
        <v>5</v>
      </c>
      <c r="R84" s="188">
        <v>63</v>
      </c>
      <c r="T84" s="127"/>
      <c r="U84" s="233"/>
    </row>
    <row r="85" spans="1:21" ht="45.75" customHeight="1" hidden="1" outlineLevel="1">
      <c r="A85" s="70"/>
      <c r="B85" s="79"/>
      <c r="C85" s="69" t="s">
        <v>258</v>
      </c>
      <c r="D85" s="74" t="s">
        <v>257</v>
      </c>
      <c r="E85" s="224"/>
      <c r="F85" s="229">
        <v>5</v>
      </c>
      <c r="G85" s="67">
        <v>5</v>
      </c>
      <c r="H85" s="229">
        <v>5</v>
      </c>
      <c r="I85" s="67">
        <v>5</v>
      </c>
      <c r="J85" s="67">
        <v>5</v>
      </c>
      <c r="K85" s="67">
        <v>5</v>
      </c>
      <c r="L85" s="229">
        <v>5</v>
      </c>
      <c r="M85" s="67">
        <v>2</v>
      </c>
      <c r="N85" s="229">
        <v>2</v>
      </c>
      <c r="O85" s="67">
        <v>2</v>
      </c>
      <c r="P85" s="230">
        <v>8</v>
      </c>
      <c r="Q85" s="230">
        <v>8</v>
      </c>
      <c r="R85" s="188">
        <v>64</v>
      </c>
      <c r="T85" s="127"/>
      <c r="U85" s="233"/>
    </row>
    <row r="86" spans="1:21" ht="69" customHeight="1" hidden="1" outlineLevel="1">
      <c r="A86" s="70"/>
      <c r="B86" s="79"/>
      <c r="C86" s="69" t="s">
        <v>259</v>
      </c>
      <c r="D86" s="74" t="s">
        <v>260</v>
      </c>
      <c r="E86" s="224"/>
      <c r="F86" s="229">
        <v>5</v>
      </c>
      <c r="G86" s="67">
        <v>5</v>
      </c>
      <c r="H86" s="229">
        <v>5</v>
      </c>
      <c r="I86" s="67">
        <v>5</v>
      </c>
      <c r="J86" s="67">
        <v>5</v>
      </c>
      <c r="K86" s="67">
        <v>5</v>
      </c>
      <c r="L86" s="229">
        <v>5</v>
      </c>
      <c r="M86" s="67">
        <v>10</v>
      </c>
      <c r="N86" s="229">
        <v>5</v>
      </c>
      <c r="O86" s="67">
        <v>5</v>
      </c>
      <c r="P86" s="230">
        <v>5</v>
      </c>
      <c r="Q86" s="230">
        <v>5</v>
      </c>
      <c r="R86" s="188">
        <v>65</v>
      </c>
      <c r="T86" s="127"/>
      <c r="U86" s="233"/>
    </row>
    <row r="87" spans="1:21" ht="73.5" customHeight="1" hidden="1" outlineLevel="1">
      <c r="A87" s="70"/>
      <c r="B87" s="79"/>
      <c r="C87" s="69" t="s">
        <v>177</v>
      </c>
      <c r="D87" s="74" t="s">
        <v>261</v>
      </c>
      <c r="E87" s="224"/>
      <c r="F87" s="229">
        <v>5</v>
      </c>
      <c r="G87" s="67">
        <v>5</v>
      </c>
      <c r="H87" s="229">
        <v>5</v>
      </c>
      <c r="I87" s="67">
        <v>8</v>
      </c>
      <c r="J87" s="67">
        <v>8</v>
      </c>
      <c r="K87" s="67">
        <v>8</v>
      </c>
      <c r="L87" s="229">
        <v>5</v>
      </c>
      <c r="M87" s="67">
        <v>2</v>
      </c>
      <c r="N87" s="229">
        <v>2</v>
      </c>
      <c r="O87" s="67">
        <v>2</v>
      </c>
      <c r="P87" s="230">
        <v>8</v>
      </c>
      <c r="Q87" s="230">
        <v>8</v>
      </c>
      <c r="R87" s="188">
        <v>66</v>
      </c>
      <c r="T87" s="127"/>
      <c r="U87" s="233"/>
    </row>
    <row r="88" spans="1:21" ht="73.5" customHeight="1" hidden="1" outlineLevel="1">
      <c r="A88" s="70"/>
      <c r="B88" s="79"/>
      <c r="C88" s="50" t="s">
        <v>21</v>
      </c>
      <c r="D88" s="74" t="s">
        <v>22</v>
      </c>
      <c r="E88" s="224"/>
      <c r="F88" s="229">
        <v>18</v>
      </c>
      <c r="G88" s="67">
        <v>15</v>
      </c>
      <c r="H88" s="229">
        <v>15</v>
      </c>
      <c r="I88" s="67">
        <v>15</v>
      </c>
      <c r="J88" s="67">
        <v>15</v>
      </c>
      <c r="K88" s="67">
        <v>15</v>
      </c>
      <c r="L88" s="229">
        <v>12</v>
      </c>
      <c r="M88" s="67">
        <v>15</v>
      </c>
      <c r="N88" s="229">
        <v>15</v>
      </c>
      <c r="O88" s="67">
        <v>10</v>
      </c>
      <c r="P88" s="230">
        <v>15</v>
      </c>
      <c r="Q88" s="230">
        <v>15</v>
      </c>
      <c r="R88" s="188">
        <v>67</v>
      </c>
      <c r="T88" s="127"/>
      <c r="U88" s="233"/>
    </row>
    <row r="89" spans="1:21" ht="73.5" customHeight="1" hidden="1" outlineLevel="1">
      <c r="A89" s="70"/>
      <c r="B89" s="79"/>
      <c r="C89" s="50" t="s">
        <v>23</v>
      </c>
      <c r="D89" s="74" t="s">
        <v>24</v>
      </c>
      <c r="E89" s="224"/>
      <c r="F89" s="229">
        <v>15</v>
      </c>
      <c r="G89" s="67">
        <v>15</v>
      </c>
      <c r="H89" s="229">
        <v>10</v>
      </c>
      <c r="I89" s="67">
        <v>15</v>
      </c>
      <c r="J89" s="67">
        <v>15</v>
      </c>
      <c r="K89" s="67">
        <v>15</v>
      </c>
      <c r="L89" s="229">
        <v>12</v>
      </c>
      <c r="M89" s="67">
        <v>15</v>
      </c>
      <c r="N89" s="229">
        <v>15</v>
      </c>
      <c r="O89" s="67">
        <v>10</v>
      </c>
      <c r="P89" s="230">
        <v>15</v>
      </c>
      <c r="Q89" s="230">
        <v>15</v>
      </c>
      <c r="R89" s="188">
        <v>68</v>
      </c>
      <c r="T89" s="127"/>
      <c r="U89" s="233"/>
    </row>
    <row r="90" spans="1:21" ht="73.5" customHeight="1" hidden="1" outlineLevel="1">
      <c r="A90" s="70"/>
      <c r="B90" s="79"/>
      <c r="C90" s="50" t="s">
        <v>25</v>
      </c>
      <c r="D90" s="74" t="s">
        <v>26</v>
      </c>
      <c r="E90" s="224"/>
      <c r="F90" s="229">
        <v>15</v>
      </c>
      <c r="G90" s="67">
        <v>15</v>
      </c>
      <c r="H90" s="229">
        <v>10</v>
      </c>
      <c r="I90" s="67">
        <v>15</v>
      </c>
      <c r="J90" s="67">
        <v>15</v>
      </c>
      <c r="K90" s="67">
        <v>15</v>
      </c>
      <c r="L90" s="229">
        <v>12</v>
      </c>
      <c r="M90" s="67">
        <v>15</v>
      </c>
      <c r="N90" s="229">
        <v>15</v>
      </c>
      <c r="O90" s="67">
        <v>10</v>
      </c>
      <c r="P90" s="230">
        <v>15</v>
      </c>
      <c r="Q90" s="230">
        <v>15</v>
      </c>
      <c r="R90" s="188">
        <v>69</v>
      </c>
      <c r="T90" s="127"/>
      <c r="U90" s="233"/>
    </row>
    <row r="91" spans="1:21" ht="73.5" customHeight="1" hidden="1" outlineLevel="1">
      <c r="A91" s="70"/>
      <c r="B91" s="79"/>
      <c r="C91" s="50" t="s">
        <v>27</v>
      </c>
      <c r="D91" s="74" t="s">
        <v>28</v>
      </c>
      <c r="E91" s="224"/>
      <c r="F91" s="229">
        <v>15</v>
      </c>
      <c r="G91" s="67">
        <v>15</v>
      </c>
      <c r="H91" s="229">
        <v>10</v>
      </c>
      <c r="I91" s="67">
        <v>15</v>
      </c>
      <c r="J91" s="67">
        <v>15</v>
      </c>
      <c r="K91" s="67">
        <v>15</v>
      </c>
      <c r="L91" s="229">
        <v>12</v>
      </c>
      <c r="M91" s="67">
        <v>15</v>
      </c>
      <c r="N91" s="229">
        <v>15</v>
      </c>
      <c r="O91" s="67">
        <v>10</v>
      </c>
      <c r="P91" s="230">
        <v>15</v>
      </c>
      <c r="Q91" s="230">
        <v>15</v>
      </c>
      <c r="R91" s="188">
        <v>70</v>
      </c>
      <c r="T91" s="127"/>
      <c r="U91" s="233"/>
    </row>
    <row r="92" spans="1:21" ht="90" customHeight="1" hidden="1" outlineLevel="1">
      <c r="A92" s="70"/>
      <c r="B92" s="79"/>
      <c r="C92" s="50" t="s">
        <v>29</v>
      </c>
      <c r="D92" s="74" t="s">
        <v>30</v>
      </c>
      <c r="E92" s="224"/>
      <c r="F92" s="229">
        <v>15</v>
      </c>
      <c r="G92" s="67">
        <v>15</v>
      </c>
      <c r="H92" s="229">
        <v>10</v>
      </c>
      <c r="I92" s="67">
        <v>15</v>
      </c>
      <c r="J92" s="67">
        <v>15</v>
      </c>
      <c r="K92" s="67">
        <v>15</v>
      </c>
      <c r="L92" s="229">
        <v>12</v>
      </c>
      <c r="M92" s="67">
        <v>15</v>
      </c>
      <c r="N92" s="229">
        <v>15</v>
      </c>
      <c r="O92" s="67">
        <v>10</v>
      </c>
      <c r="P92" s="230">
        <v>15</v>
      </c>
      <c r="Q92" s="230">
        <v>15</v>
      </c>
      <c r="R92" s="188">
        <v>71</v>
      </c>
      <c r="T92" s="127"/>
      <c r="U92" s="233"/>
    </row>
    <row r="93" spans="1:21" ht="92.25" hidden="1" outlineLevel="1">
      <c r="A93" s="70"/>
      <c r="B93" s="79"/>
      <c r="C93" s="69" t="s">
        <v>262</v>
      </c>
      <c r="D93" s="74" t="s">
        <v>263</v>
      </c>
      <c r="E93" s="224"/>
      <c r="F93" s="229">
        <v>15</v>
      </c>
      <c r="G93" s="67">
        <v>10</v>
      </c>
      <c r="H93" s="229">
        <v>10</v>
      </c>
      <c r="I93" s="67">
        <v>10</v>
      </c>
      <c r="J93" s="67">
        <v>10</v>
      </c>
      <c r="K93" s="67">
        <v>10</v>
      </c>
      <c r="L93" s="229">
        <v>10</v>
      </c>
      <c r="M93" s="67">
        <v>10</v>
      </c>
      <c r="N93" s="229">
        <v>10</v>
      </c>
      <c r="O93" s="67">
        <v>10</v>
      </c>
      <c r="P93" s="230">
        <v>10</v>
      </c>
      <c r="Q93" s="230">
        <v>10</v>
      </c>
      <c r="R93" s="188">
        <v>72</v>
      </c>
      <c r="T93" s="127"/>
      <c r="U93" s="233"/>
    </row>
    <row r="94" spans="1:21" ht="13.5" collapsed="1">
      <c r="A94" s="70">
        <v>15</v>
      </c>
      <c r="B94" s="79">
        <v>13</v>
      </c>
      <c r="C94" s="110" t="str">
        <f>Domény!B17</f>
        <v>Rozvojové tendence</v>
      </c>
      <c r="D94" s="158"/>
      <c r="E94" s="224">
        <f>SUM(F94:Q94)</f>
        <v>285</v>
      </c>
      <c r="F94" s="121">
        <f aca="true" t="shared" si="14" ref="F94:Q94">SUM(F95:F96)</f>
        <v>30</v>
      </c>
      <c r="G94" s="121">
        <f t="shared" si="14"/>
        <v>20</v>
      </c>
      <c r="H94" s="121">
        <f t="shared" si="14"/>
        <v>33</v>
      </c>
      <c r="I94" s="121">
        <f t="shared" si="14"/>
        <v>15</v>
      </c>
      <c r="J94" s="121">
        <f t="shared" si="14"/>
        <v>15</v>
      </c>
      <c r="K94" s="121">
        <f t="shared" si="14"/>
        <v>15</v>
      </c>
      <c r="L94" s="121">
        <f t="shared" si="14"/>
        <v>30</v>
      </c>
      <c r="M94" s="121">
        <f t="shared" si="14"/>
        <v>28</v>
      </c>
      <c r="N94" s="121">
        <f t="shared" si="14"/>
        <v>30</v>
      </c>
      <c r="O94" s="121">
        <f t="shared" si="14"/>
        <v>9</v>
      </c>
      <c r="P94" s="121">
        <f t="shared" si="14"/>
        <v>30</v>
      </c>
      <c r="Q94" s="121">
        <f t="shared" si="14"/>
        <v>30</v>
      </c>
      <c r="R94" s="195"/>
      <c r="T94" s="211">
        <v>285</v>
      </c>
      <c r="U94" s="233">
        <f>E94-T94</f>
        <v>0</v>
      </c>
    </row>
    <row r="95" spans="1:21" ht="105" hidden="1" outlineLevel="1">
      <c r="A95" s="140"/>
      <c r="B95" s="157"/>
      <c r="C95" s="50" t="s">
        <v>178</v>
      </c>
      <c r="D95" s="50" t="s">
        <v>67</v>
      </c>
      <c r="E95" s="225"/>
      <c r="F95" s="229">
        <v>15</v>
      </c>
      <c r="G95" s="67">
        <v>10</v>
      </c>
      <c r="H95" s="229">
        <v>15</v>
      </c>
      <c r="I95" s="67">
        <v>10</v>
      </c>
      <c r="J95" s="67">
        <v>10</v>
      </c>
      <c r="K95" s="67">
        <v>10</v>
      </c>
      <c r="L95" s="229">
        <v>15</v>
      </c>
      <c r="M95" s="67">
        <v>10</v>
      </c>
      <c r="N95" s="229">
        <v>15</v>
      </c>
      <c r="O95" s="67">
        <v>5</v>
      </c>
      <c r="P95" s="230">
        <v>15</v>
      </c>
      <c r="Q95" s="230">
        <v>15</v>
      </c>
      <c r="R95" s="188">
        <v>73</v>
      </c>
      <c r="T95" s="127"/>
      <c r="U95" s="233"/>
    </row>
    <row r="96" spans="1:21" ht="45" hidden="1" outlineLevel="1">
      <c r="A96" s="70"/>
      <c r="B96" s="79"/>
      <c r="C96" s="232" t="s">
        <v>97</v>
      </c>
      <c r="D96" s="232" t="s">
        <v>98</v>
      </c>
      <c r="E96" s="224"/>
      <c r="F96" s="229">
        <v>15</v>
      </c>
      <c r="G96" s="67">
        <v>10</v>
      </c>
      <c r="H96" s="229">
        <v>18</v>
      </c>
      <c r="I96" s="67">
        <v>5</v>
      </c>
      <c r="J96" s="67">
        <v>5</v>
      </c>
      <c r="K96" s="67">
        <v>5</v>
      </c>
      <c r="L96" s="229">
        <v>15</v>
      </c>
      <c r="M96" s="67">
        <v>18</v>
      </c>
      <c r="N96" s="229">
        <v>15</v>
      </c>
      <c r="O96" s="67">
        <v>4</v>
      </c>
      <c r="P96" s="230">
        <v>15</v>
      </c>
      <c r="Q96" s="230">
        <v>15</v>
      </c>
      <c r="R96" s="188">
        <v>74</v>
      </c>
      <c r="T96" s="127"/>
      <c r="U96" s="233"/>
    </row>
    <row r="97" spans="1:21" ht="13.5" collapsed="1">
      <c r="A97" s="70">
        <v>16</v>
      </c>
      <c r="B97" s="79">
        <v>14</v>
      </c>
      <c r="C97" s="110" t="str">
        <f>Domény!B18</f>
        <v>Vize kvalitativního zlepšení</v>
      </c>
      <c r="D97" s="158"/>
      <c r="E97" s="224">
        <f>SUM(F97:Q97)</f>
        <v>415</v>
      </c>
      <c r="F97" s="121">
        <f aca="true" t="shared" si="15" ref="F97:Q97">SUM(F98:F100)</f>
        <v>45</v>
      </c>
      <c r="G97" s="121">
        <f t="shared" si="15"/>
        <v>30</v>
      </c>
      <c r="H97" s="121">
        <f t="shared" si="15"/>
        <v>45</v>
      </c>
      <c r="I97" s="121">
        <f t="shared" si="15"/>
        <v>30</v>
      </c>
      <c r="J97" s="121">
        <f t="shared" si="15"/>
        <v>30</v>
      </c>
      <c r="K97" s="121">
        <f t="shared" si="15"/>
        <v>30</v>
      </c>
      <c r="L97" s="121">
        <f t="shared" si="15"/>
        <v>45</v>
      </c>
      <c r="M97" s="121">
        <f t="shared" si="15"/>
        <v>30</v>
      </c>
      <c r="N97" s="121">
        <f t="shared" si="15"/>
        <v>40</v>
      </c>
      <c r="O97" s="121">
        <f t="shared" si="15"/>
        <v>30</v>
      </c>
      <c r="P97" s="121">
        <f t="shared" si="15"/>
        <v>30</v>
      </c>
      <c r="Q97" s="121">
        <f t="shared" si="15"/>
        <v>30</v>
      </c>
      <c r="R97" s="195"/>
      <c r="T97" s="211">
        <v>415</v>
      </c>
      <c r="U97" s="233">
        <f>E97-T97</f>
        <v>0</v>
      </c>
    </row>
    <row r="98" spans="1:21" ht="139.5" customHeight="1" hidden="1" outlineLevel="1">
      <c r="A98" s="70"/>
      <c r="B98" s="79"/>
      <c r="C98" s="69" t="s">
        <v>264</v>
      </c>
      <c r="D98" s="74" t="s">
        <v>265</v>
      </c>
      <c r="E98" s="224"/>
      <c r="F98" s="229">
        <v>15</v>
      </c>
      <c r="G98" s="67">
        <v>10</v>
      </c>
      <c r="H98" s="229">
        <v>15</v>
      </c>
      <c r="I98" s="67">
        <v>10</v>
      </c>
      <c r="J98" s="67">
        <v>10</v>
      </c>
      <c r="K98" s="67">
        <v>10</v>
      </c>
      <c r="L98" s="229">
        <v>15</v>
      </c>
      <c r="M98" s="67">
        <v>10</v>
      </c>
      <c r="N98" s="229">
        <v>15</v>
      </c>
      <c r="O98" s="67">
        <v>10</v>
      </c>
      <c r="P98" s="230">
        <v>10</v>
      </c>
      <c r="Q98" s="230">
        <v>10</v>
      </c>
      <c r="R98" s="188">
        <v>75</v>
      </c>
      <c r="T98" s="127"/>
      <c r="U98" s="233"/>
    </row>
    <row r="99" spans="1:21" ht="139.5" customHeight="1" hidden="1" outlineLevel="1">
      <c r="A99" s="70"/>
      <c r="B99" s="79"/>
      <c r="C99" s="50" t="s">
        <v>31</v>
      </c>
      <c r="D99" s="74" t="s">
        <v>32</v>
      </c>
      <c r="E99" s="224"/>
      <c r="F99" s="229">
        <v>15</v>
      </c>
      <c r="G99" s="67">
        <v>10</v>
      </c>
      <c r="H99" s="229">
        <v>15</v>
      </c>
      <c r="I99" s="67">
        <v>10</v>
      </c>
      <c r="J99" s="67">
        <v>10</v>
      </c>
      <c r="K99" s="67">
        <v>10</v>
      </c>
      <c r="L99" s="229">
        <v>15</v>
      </c>
      <c r="M99" s="67">
        <v>10</v>
      </c>
      <c r="N99" s="229">
        <v>15</v>
      </c>
      <c r="O99" s="67">
        <v>10</v>
      </c>
      <c r="P99" s="230">
        <v>10</v>
      </c>
      <c r="Q99" s="230">
        <v>10</v>
      </c>
      <c r="R99" s="187">
        <v>76</v>
      </c>
      <c r="T99" s="127"/>
      <c r="U99" s="233"/>
    </row>
    <row r="100" spans="1:21" ht="53.25" hidden="1" outlineLevel="1" thickBot="1">
      <c r="A100" s="70"/>
      <c r="B100" s="79"/>
      <c r="C100" s="76" t="s">
        <v>266</v>
      </c>
      <c r="D100" s="89" t="s">
        <v>267</v>
      </c>
      <c r="E100" s="224"/>
      <c r="F100" s="229">
        <v>15</v>
      </c>
      <c r="G100" s="67">
        <v>10</v>
      </c>
      <c r="H100" s="229">
        <v>15</v>
      </c>
      <c r="I100" s="67">
        <v>10</v>
      </c>
      <c r="J100" s="67">
        <v>10</v>
      </c>
      <c r="K100" s="67">
        <v>10</v>
      </c>
      <c r="L100" s="229">
        <v>15</v>
      </c>
      <c r="M100" s="67">
        <v>10</v>
      </c>
      <c r="N100" s="229">
        <v>10</v>
      </c>
      <c r="O100" s="67">
        <v>10</v>
      </c>
      <c r="P100" s="230">
        <v>10</v>
      </c>
      <c r="Q100" s="230">
        <v>10</v>
      </c>
      <c r="R100" s="188">
        <v>77</v>
      </c>
      <c r="T100" s="127"/>
      <c r="U100" s="233"/>
    </row>
    <row r="101" spans="1:21" ht="13.5" collapsed="1">
      <c r="A101" s="70">
        <v>17</v>
      </c>
      <c r="B101" s="79">
        <v>18</v>
      </c>
      <c r="C101" s="110" t="str">
        <f>Domény!B22</f>
        <v>Globální vazby</v>
      </c>
      <c r="D101" s="158"/>
      <c r="E101" s="224">
        <f>SUM(F101:Q101)</f>
        <v>828</v>
      </c>
      <c r="F101" s="121">
        <f aca="true" t="shared" si="16" ref="F101:Q101">SUM(F102:F107)</f>
        <v>96</v>
      </c>
      <c r="G101" s="121">
        <f t="shared" si="16"/>
        <v>55</v>
      </c>
      <c r="H101" s="121">
        <f t="shared" si="16"/>
        <v>86</v>
      </c>
      <c r="I101" s="121">
        <f t="shared" si="16"/>
        <v>55</v>
      </c>
      <c r="J101" s="121">
        <f t="shared" si="16"/>
        <v>55</v>
      </c>
      <c r="K101" s="121">
        <f t="shared" si="16"/>
        <v>58</v>
      </c>
      <c r="L101" s="121">
        <f t="shared" si="16"/>
        <v>86</v>
      </c>
      <c r="M101" s="121">
        <f t="shared" si="16"/>
        <v>60</v>
      </c>
      <c r="N101" s="121">
        <f t="shared" si="16"/>
        <v>81</v>
      </c>
      <c r="O101" s="121">
        <f t="shared" si="16"/>
        <v>60</v>
      </c>
      <c r="P101" s="121">
        <f t="shared" si="16"/>
        <v>70</v>
      </c>
      <c r="Q101" s="121">
        <f t="shared" si="16"/>
        <v>66</v>
      </c>
      <c r="R101" s="195"/>
      <c r="T101" s="211">
        <v>828</v>
      </c>
      <c r="U101" s="233">
        <f>E101-T101</f>
        <v>0</v>
      </c>
    </row>
    <row r="102" spans="1:21" ht="111" customHeight="1" hidden="1" outlineLevel="1">
      <c r="A102" s="70"/>
      <c r="B102" s="79"/>
      <c r="C102" s="66" t="s">
        <v>268</v>
      </c>
      <c r="D102" s="153" t="s">
        <v>269</v>
      </c>
      <c r="E102" s="224"/>
      <c r="F102" s="229">
        <v>15</v>
      </c>
      <c r="G102" s="67">
        <v>5</v>
      </c>
      <c r="H102" s="229">
        <v>15</v>
      </c>
      <c r="I102" s="67">
        <v>5</v>
      </c>
      <c r="J102" s="67">
        <v>5</v>
      </c>
      <c r="K102" s="67">
        <v>8</v>
      </c>
      <c r="L102" s="229">
        <v>15</v>
      </c>
      <c r="M102" s="67">
        <v>10</v>
      </c>
      <c r="N102" s="229">
        <v>15</v>
      </c>
      <c r="O102" s="67">
        <v>5</v>
      </c>
      <c r="P102" s="230">
        <v>10</v>
      </c>
      <c r="Q102" s="230">
        <v>6</v>
      </c>
      <c r="R102" s="188">
        <v>78</v>
      </c>
      <c r="T102" s="127"/>
      <c r="U102" s="233"/>
    </row>
    <row r="103" spans="1:21" ht="92.25" hidden="1" outlineLevel="1">
      <c r="A103" s="70"/>
      <c r="B103" s="79"/>
      <c r="C103" s="69" t="s">
        <v>299</v>
      </c>
      <c r="D103" s="74" t="s">
        <v>300</v>
      </c>
      <c r="E103" s="224"/>
      <c r="F103" s="229">
        <v>15</v>
      </c>
      <c r="G103" s="67">
        <v>10</v>
      </c>
      <c r="H103" s="229">
        <v>15</v>
      </c>
      <c r="I103" s="67">
        <v>10</v>
      </c>
      <c r="J103" s="67">
        <v>10</v>
      </c>
      <c r="K103" s="67">
        <v>10</v>
      </c>
      <c r="L103" s="229">
        <v>15</v>
      </c>
      <c r="M103" s="67">
        <v>10</v>
      </c>
      <c r="N103" s="229">
        <v>10</v>
      </c>
      <c r="O103" s="67">
        <v>15</v>
      </c>
      <c r="P103" s="230">
        <v>10</v>
      </c>
      <c r="Q103" s="230">
        <v>10</v>
      </c>
      <c r="R103" s="188">
        <v>79</v>
      </c>
      <c r="T103" s="127"/>
      <c r="U103" s="233"/>
    </row>
    <row r="104" spans="1:21" ht="39" hidden="1" outlineLevel="1">
      <c r="A104" s="70"/>
      <c r="B104" s="79"/>
      <c r="C104" s="50" t="s">
        <v>33</v>
      </c>
      <c r="D104" s="74" t="s">
        <v>34</v>
      </c>
      <c r="E104" s="224"/>
      <c r="F104" s="229">
        <v>15</v>
      </c>
      <c r="G104" s="67">
        <v>10</v>
      </c>
      <c r="H104" s="229">
        <v>10</v>
      </c>
      <c r="I104" s="67">
        <v>10</v>
      </c>
      <c r="J104" s="67">
        <v>10</v>
      </c>
      <c r="K104" s="67">
        <v>10</v>
      </c>
      <c r="L104" s="229">
        <v>10</v>
      </c>
      <c r="M104" s="67">
        <v>10</v>
      </c>
      <c r="N104" s="229">
        <v>10</v>
      </c>
      <c r="O104" s="67">
        <v>10</v>
      </c>
      <c r="P104" s="230">
        <v>10</v>
      </c>
      <c r="Q104" s="230">
        <v>10</v>
      </c>
      <c r="R104" s="188">
        <v>80</v>
      </c>
      <c r="T104" s="127"/>
      <c r="U104" s="233"/>
    </row>
    <row r="105" spans="1:21" ht="39" hidden="1" outlineLevel="1">
      <c r="A105" s="70"/>
      <c r="B105" s="79"/>
      <c r="C105" s="50" t="s">
        <v>123</v>
      </c>
      <c r="D105" s="74" t="s">
        <v>35</v>
      </c>
      <c r="E105" s="224"/>
      <c r="F105" s="229">
        <v>18</v>
      </c>
      <c r="G105" s="67">
        <v>10</v>
      </c>
      <c r="H105" s="229">
        <v>18</v>
      </c>
      <c r="I105" s="67">
        <v>10</v>
      </c>
      <c r="J105" s="67">
        <v>10</v>
      </c>
      <c r="K105" s="67">
        <v>10</v>
      </c>
      <c r="L105" s="229">
        <v>18</v>
      </c>
      <c r="M105" s="67">
        <v>10</v>
      </c>
      <c r="N105" s="229">
        <v>18</v>
      </c>
      <c r="O105" s="67">
        <v>10</v>
      </c>
      <c r="P105" s="230">
        <v>15</v>
      </c>
      <c r="Q105" s="230">
        <v>15</v>
      </c>
      <c r="R105" s="188">
        <v>81</v>
      </c>
      <c r="T105" s="127"/>
      <c r="U105" s="233"/>
    </row>
    <row r="106" spans="1:21" ht="39" hidden="1" outlineLevel="1">
      <c r="A106" s="70"/>
      <c r="B106" s="79"/>
      <c r="C106" s="50" t="s">
        <v>36</v>
      </c>
      <c r="D106" s="74" t="s">
        <v>37</v>
      </c>
      <c r="E106" s="224"/>
      <c r="F106" s="229">
        <v>15</v>
      </c>
      <c r="G106" s="67">
        <v>10</v>
      </c>
      <c r="H106" s="229">
        <v>10</v>
      </c>
      <c r="I106" s="67">
        <v>10</v>
      </c>
      <c r="J106" s="67">
        <v>10</v>
      </c>
      <c r="K106" s="67">
        <v>10</v>
      </c>
      <c r="L106" s="229">
        <v>10</v>
      </c>
      <c r="M106" s="67">
        <v>10</v>
      </c>
      <c r="N106" s="229">
        <v>10</v>
      </c>
      <c r="O106" s="67">
        <v>10</v>
      </c>
      <c r="P106" s="230">
        <v>10</v>
      </c>
      <c r="Q106" s="230">
        <v>10</v>
      </c>
      <c r="R106" s="188">
        <v>82</v>
      </c>
      <c r="T106" s="127"/>
      <c r="U106" s="233"/>
    </row>
    <row r="107" spans="1:21" ht="92.25" hidden="1" outlineLevel="1">
      <c r="A107" s="70"/>
      <c r="B107" s="79"/>
      <c r="C107" s="69" t="s">
        <v>301</v>
      </c>
      <c r="D107" s="74" t="s">
        <v>302</v>
      </c>
      <c r="E107" s="224"/>
      <c r="F107" s="229">
        <v>18</v>
      </c>
      <c r="G107" s="67">
        <v>10</v>
      </c>
      <c r="H107" s="229">
        <v>18</v>
      </c>
      <c r="I107" s="67">
        <v>10</v>
      </c>
      <c r="J107" s="67">
        <v>10</v>
      </c>
      <c r="K107" s="67">
        <v>10</v>
      </c>
      <c r="L107" s="229">
        <v>18</v>
      </c>
      <c r="M107" s="67">
        <v>10</v>
      </c>
      <c r="N107" s="229">
        <v>18</v>
      </c>
      <c r="O107" s="67">
        <v>10</v>
      </c>
      <c r="P107" s="230">
        <v>15</v>
      </c>
      <c r="Q107" s="230">
        <v>15</v>
      </c>
      <c r="R107" s="188">
        <v>83</v>
      </c>
      <c r="T107" s="127"/>
      <c r="U107" s="233"/>
    </row>
    <row r="108" spans="1:21" ht="13.5" collapsed="1">
      <c r="A108" s="70">
        <v>18</v>
      </c>
      <c r="B108" s="79">
        <v>19</v>
      </c>
      <c r="C108" s="110" t="str">
        <f>Domény!B23</f>
        <v>Principy řízení</v>
      </c>
      <c r="D108" s="158"/>
      <c r="E108" s="224">
        <f>SUM(F108:Q108)</f>
        <v>745</v>
      </c>
      <c r="F108" s="121">
        <f aca="true" t="shared" si="17" ref="F108:Q108">SUM(F109:F114)</f>
        <v>83</v>
      </c>
      <c r="G108" s="121">
        <f t="shared" si="17"/>
        <v>50</v>
      </c>
      <c r="H108" s="121">
        <f t="shared" si="17"/>
        <v>75</v>
      </c>
      <c r="I108" s="121">
        <f t="shared" si="17"/>
        <v>55</v>
      </c>
      <c r="J108" s="121">
        <f t="shared" si="17"/>
        <v>55</v>
      </c>
      <c r="K108" s="121">
        <f t="shared" si="17"/>
        <v>61</v>
      </c>
      <c r="L108" s="121">
        <f t="shared" si="17"/>
        <v>73</v>
      </c>
      <c r="M108" s="121">
        <f t="shared" si="17"/>
        <v>60</v>
      </c>
      <c r="N108" s="121">
        <f t="shared" si="17"/>
        <v>73</v>
      </c>
      <c r="O108" s="121">
        <f t="shared" si="17"/>
        <v>54</v>
      </c>
      <c r="P108" s="121">
        <f t="shared" si="17"/>
        <v>53</v>
      </c>
      <c r="Q108" s="121">
        <f t="shared" si="17"/>
        <v>53</v>
      </c>
      <c r="R108" s="195"/>
      <c r="T108" s="211">
        <v>745</v>
      </c>
      <c r="U108" s="233">
        <f>E108-T108</f>
        <v>0</v>
      </c>
    </row>
    <row r="109" spans="1:21" ht="74.25" customHeight="1" hidden="1" outlineLevel="1">
      <c r="A109" s="70"/>
      <c r="B109" s="79"/>
      <c r="C109" s="69" t="s">
        <v>179</v>
      </c>
      <c r="D109" s="74" t="s">
        <v>303</v>
      </c>
      <c r="E109" s="224"/>
      <c r="F109" s="229">
        <v>10</v>
      </c>
      <c r="G109" s="67">
        <v>5</v>
      </c>
      <c r="H109" s="229">
        <v>10</v>
      </c>
      <c r="I109" s="67">
        <v>5</v>
      </c>
      <c r="J109" s="67">
        <v>5</v>
      </c>
      <c r="K109" s="67">
        <v>8</v>
      </c>
      <c r="L109" s="229">
        <v>10</v>
      </c>
      <c r="M109" s="67">
        <v>10</v>
      </c>
      <c r="N109" s="229">
        <v>10</v>
      </c>
      <c r="O109" s="67">
        <v>5</v>
      </c>
      <c r="P109" s="230">
        <v>5</v>
      </c>
      <c r="Q109" s="230">
        <v>5</v>
      </c>
      <c r="R109" s="188">
        <v>84</v>
      </c>
      <c r="T109" s="127"/>
      <c r="U109" s="233"/>
    </row>
    <row r="110" spans="1:21" ht="66" hidden="1" outlineLevel="1">
      <c r="A110" s="70"/>
      <c r="B110" s="79"/>
      <c r="C110" s="69" t="s">
        <v>180</v>
      </c>
      <c r="D110" s="74" t="s">
        <v>304</v>
      </c>
      <c r="E110" s="224"/>
      <c r="F110" s="229">
        <v>15</v>
      </c>
      <c r="G110" s="67">
        <v>5</v>
      </c>
      <c r="H110" s="229">
        <v>15</v>
      </c>
      <c r="I110" s="67">
        <v>8</v>
      </c>
      <c r="J110" s="67">
        <v>8</v>
      </c>
      <c r="K110" s="67">
        <v>8</v>
      </c>
      <c r="L110" s="229">
        <v>15</v>
      </c>
      <c r="M110" s="67">
        <v>2</v>
      </c>
      <c r="N110" s="229">
        <v>15</v>
      </c>
      <c r="O110" s="67">
        <v>4</v>
      </c>
      <c r="P110" s="230">
        <v>8</v>
      </c>
      <c r="Q110" s="230">
        <v>8</v>
      </c>
      <c r="R110" s="188">
        <v>85</v>
      </c>
      <c r="T110" s="127"/>
      <c r="U110" s="233"/>
    </row>
    <row r="111" spans="1:21" ht="92.25" hidden="1" outlineLevel="1">
      <c r="A111" s="70"/>
      <c r="B111" s="79"/>
      <c r="C111" s="69" t="s">
        <v>305</v>
      </c>
      <c r="D111" s="74" t="s">
        <v>306</v>
      </c>
      <c r="E111" s="224"/>
      <c r="F111" s="229">
        <v>18</v>
      </c>
      <c r="G111" s="67">
        <v>10</v>
      </c>
      <c r="H111" s="229">
        <v>15</v>
      </c>
      <c r="I111" s="67">
        <v>10</v>
      </c>
      <c r="J111" s="67">
        <v>10</v>
      </c>
      <c r="K111" s="67">
        <v>10</v>
      </c>
      <c r="L111" s="229">
        <v>10</v>
      </c>
      <c r="M111" s="67">
        <v>10</v>
      </c>
      <c r="N111" s="229">
        <v>10</v>
      </c>
      <c r="O111" s="67">
        <v>10</v>
      </c>
      <c r="P111" s="230">
        <v>10</v>
      </c>
      <c r="Q111" s="230">
        <v>10</v>
      </c>
      <c r="R111" s="188">
        <v>86</v>
      </c>
      <c r="T111" s="127"/>
      <c r="U111" s="233"/>
    </row>
    <row r="112" spans="1:21" ht="52.5" hidden="1" outlineLevel="1">
      <c r="A112" s="70"/>
      <c r="B112" s="79"/>
      <c r="C112" s="69" t="s">
        <v>170</v>
      </c>
      <c r="D112" s="74" t="s">
        <v>307</v>
      </c>
      <c r="E112" s="224"/>
      <c r="F112" s="229">
        <v>15</v>
      </c>
      <c r="G112" s="67">
        <v>10</v>
      </c>
      <c r="H112" s="229">
        <v>5</v>
      </c>
      <c r="I112" s="67">
        <v>10</v>
      </c>
      <c r="J112" s="67">
        <v>10</v>
      </c>
      <c r="K112" s="67">
        <v>10</v>
      </c>
      <c r="L112" s="229">
        <v>5</v>
      </c>
      <c r="M112" s="67">
        <v>10</v>
      </c>
      <c r="N112" s="229">
        <v>5</v>
      </c>
      <c r="O112" s="67">
        <v>10</v>
      </c>
      <c r="P112" s="230">
        <v>10</v>
      </c>
      <c r="Q112" s="230">
        <v>10</v>
      </c>
      <c r="R112" s="188">
        <v>87</v>
      </c>
      <c r="T112" s="127"/>
      <c r="U112" s="233"/>
    </row>
    <row r="113" spans="1:21" ht="66" hidden="1" outlineLevel="1">
      <c r="A113" s="70"/>
      <c r="B113" s="79"/>
      <c r="C113" s="50" t="s">
        <v>38</v>
      </c>
      <c r="D113" s="74" t="s">
        <v>39</v>
      </c>
      <c r="E113" s="224"/>
      <c r="F113" s="229">
        <v>10</v>
      </c>
      <c r="G113" s="67">
        <v>10</v>
      </c>
      <c r="H113" s="229">
        <v>15</v>
      </c>
      <c r="I113" s="67">
        <v>12</v>
      </c>
      <c r="J113" s="67">
        <v>12</v>
      </c>
      <c r="K113" s="67">
        <v>15</v>
      </c>
      <c r="L113" s="229">
        <v>15</v>
      </c>
      <c r="M113" s="67">
        <v>18</v>
      </c>
      <c r="N113" s="229">
        <v>15</v>
      </c>
      <c r="O113" s="67">
        <v>15</v>
      </c>
      <c r="P113" s="230">
        <v>10</v>
      </c>
      <c r="Q113" s="230">
        <v>10</v>
      </c>
      <c r="R113" s="188">
        <v>88</v>
      </c>
      <c r="T113" s="127"/>
      <c r="U113" s="233"/>
    </row>
    <row r="114" spans="1:21" ht="78.75" hidden="1" outlineLevel="1">
      <c r="A114" s="70"/>
      <c r="B114" s="79"/>
      <c r="C114" s="69" t="s">
        <v>181</v>
      </c>
      <c r="D114" s="74" t="s">
        <v>308</v>
      </c>
      <c r="E114" s="224"/>
      <c r="F114" s="229">
        <v>15</v>
      </c>
      <c r="G114" s="67">
        <v>10</v>
      </c>
      <c r="H114" s="229">
        <v>15</v>
      </c>
      <c r="I114" s="67">
        <v>10</v>
      </c>
      <c r="J114" s="67">
        <v>10</v>
      </c>
      <c r="K114" s="67">
        <v>10</v>
      </c>
      <c r="L114" s="229">
        <v>18</v>
      </c>
      <c r="M114" s="67">
        <v>10</v>
      </c>
      <c r="N114" s="229">
        <v>18</v>
      </c>
      <c r="O114" s="67">
        <v>10</v>
      </c>
      <c r="P114" s="230">
        <v>10</v>
      </c>
      <c r="Q114" s="230">
        <v>10</v>
      </c>
      <c r="R114" s="188">
        <v>89</v>
      </c>
      <c r="T114" s="127"/>
      <c r="U114" s="233"/>
    </row>
    <row r="115" spans="1:21" ht="13.5" collapsed="1">
      <c r="A115" s="70">
        <v>19</v>
      </c>
      <c r="B115" s="80">
        <v>1</v>
      </c>
      <c r="C115" s="112" t="str">
        <f>Domény!B5</f>
        <v>Provázání s GIS</v>
      </c>
      <c r="D115" s="160"/>
      <c r="E115" s="224">
        <f>SUM(F115:Q115)</f>
        <v>305</v>
      </c>
      <c r="F115" s="120">
        <f aca="true" t="shared" si="18" ref="F115:Q115">SUM(F116:F117)</f>
        <v>36</v>
      </c>
      <c r="G115" s="120">
        <f t="shared" si="18"/>
        <v>20</v>
      </c>
      <c r="H115" s="120">
        <f t="shared" si="18"/>
        <v>36</v>
      </c>
      <c r="I115" s="120">
        <f t="shared" si="18"/>
        <v>20</v>
      </c>
      <c r="J115" s="120">
        <f t="shared" si="18"/>
        <v>20</v>
      </c>
      <c r="K115" s="120">
        <f t="shared" si="18"/>
        <v>20</v>
      </c>
      <c r="L115" s="120">
        <f t="shared" si="18"/>
        <v>36</v>
      </c>
      <c r="M115" s="120">
        <f t="shared" si="18"/>
        <v>20</v>
      </c>
      <c r="N115" s="120">
        <f t="shared" si="18"/>
        <v>36</v>
      </c>
      <c r="O115" s="120">
        <f t="shared" si="18"/>
        <v>20</v>
      </c>
      <c r="P115" s="120">
        <f t="shared" si="18"/>
        <v>20</v>
      </c>
      <c r="Q115" s="120">
        <f t="shared" si="18"/>
        <v>21</v>
      </c>
      <c r="R115" s="44"/>
      <c r="T115" s="212">
        <v>305</v>
      </c>
      <c r="U115" s="233">
        <f>E115-T115</f>
        <v>0</v>
      </c>
    </row>
    <row r="116" spans="1:21" ht="92.25" hidden="1" outlineLevel="1">
      <c r="A116" s="70"/>
      <c r="B116" s="80"/>
      <c r="C116" s="69" t="s">
        <v>309</v>
      </c>
      <c r="D116" s="74" t="s">
        <v>310</v>
      </c>
      <c r="E116" s="224"/>
      <c r="F116" s="229">
        <v>18</v>
      </c>
      <c r="G116" s="67">
        <v>10</v>
      </c>
      <c r="H116" s="229">
        <v>18</v>
      </c>
      <c r="I116" s="67">
        <v>10</v>
      </c>
      <c r="J116" s="67">
        <v>10</v>
      </c>
      <c r="K116" s="67">
        <v>10</v>
      </c>
      <c r="L116" s="229">
        <v>18</v>
      </c>
      <c r="M116" s="67">
        <v>10</v>
      </c>
      <c r="N116" s="229">
        <v>18</v>
      </c>
      <c r="O116" s="67">
        <v>10</v>
      </c>
      <c r="P116" s="230">
        <v>10</v>
      </c>
      <c r="Q116" s="230">
        <v>11</v>
      </c>
      <c r="R116" s="188">
        <v>90</v>
      </c>
      <c r="T116" s="127"/>
      <c r="U116" s="233"/>
    </row>
    <row r="117" spans="1:21" ht="132" hidden="1" outlineLevel="1">
      <c r="A117" s="70"/>
      <c r="B117" s="80"/>
      <c r="C117" s="69" t="s">
        <v>311</v>
      </c>
      <c r="D117" s="74" t="s">
        <v>312</v>
      </c>
      <c r="E117" s="224"/>
      <c r="F117" s="229">
        <v>18</v>
      </c>
      <c r="G117" s="67">
        <v>10</v>
      </c>
      <c r="H117" s="229">
        <v>18</v>
      </c>
      <c r="I117" s="67">
        <v>10</v>
      </c>
      <c r="J117" s="67">
        <v>10</v>
      </c>
      <c r="K117" s="67">
        <v>10</v>
      </c>
      <c r="L117" s="229">
        <v>18</v>
      </c>
      <c r="M117" s="67">
        <v>10</v>
      </c>
      <c r="N117" s="229">
        <v>18</v>
      </c>
      <c r="O117" s="67">
        <v>10</v>
      </c>
      <c r="P117" s="230">
        <v>10</v>
      </c>
      <c r="Q117" s="230">
        <v>10</v>
      </c>
      <c r="R117" s="188">
        <v>91</v>
      </c>
      <c r="T117" s="127"/>
      <c r="U117" s="233"/>
    </row>
    <row r="118" spans="1:21" ht="13.5" collapsed="1">
      <c r="A118" s="70">
        <v>20</v>
      </c>
      <c r="B118" s="80">
        <v>6</v>
      </c>
      <c r="C118" s="112" t="str">
        <f>Domény!B10</f>
        <v>Správa systémů</v>
      </c>
      <c r="D118" s="160"/>
      <c r="E118" s="224">
        <f>SUM(F118:Q118)</f>
        <v>300</v>
      </c>
      <c r="F118" s="120">
        <f aca="true" t="shared" si="19" ref="F118:Q118">SUM(F119:F120)</f>
        <v>30</v>
      </c>
      <c r="G118" s="120">
        <f t="shared" si="19"/>
        <v>20</v>
      </c>
      <c r="H118" s="120">
        <f t="shared" si="19"/>
        <v>25</v>
      </c>
      <c r="I118" s="120">
        <f t="shared" si="19"/>
        <v>22</v>
      </c>
      <c r="J118" s="120">
        <f t="shared" si="19"/>
        <v>22</v>
      </c>
      <c r="K118" s="120">
        <f t="shared" si="19"/>
        <v>25</v>
      </c>
      <c r="L118" s="120">
        <f t="shared" si="19"/>
        <v>25</v>
      </c>
      <c r="M118" s="120">
        <f t="shared" si="19"/>
        <v>28</v>
      </c>
      <c r="N118" s="120">
        <f t="shared" si="19"/>
        <v>28</v>
      </c>
      <c r="O118" s="120">
        <f t="shared" si="19"/>
        <v>25</v>
      </c>
      <c r="P118" s="120">
        <f t="shared" si="19"/>
        <v>25</v>
      </c>
      <c r="Q118" s="120">
        <f t="shared" si="19"/>
        <v>25</v>
      </c>
      <c r="R118" s="44"/>
      <c r="T118" s="212">
        <v>300</v>
      </c>
      <c r="U118" s="233">
        <f>E118-T118</f>
        <v>0</v>
      </c>
    </row>
    <row r="119" spans="1:21" ht="52.5" hidden="1" outlineLevel="1">
      <c r="A119" s="70"/>
      <c r="B119" s="80"/>
      <c r="C119" s="50" t="s">
        <v>43</v>
      </c>
      <c r="D119" s="74" t="s">
        <v>44</v>
      </c>
      <c r="E119" s="224"/>
      <c r="F119" s="229">
        <v>15</v>
      </c>
      <c r="G119" s="67">
        <v>10</v>
      </c>
      <c r="H119" s="229">
        <v>15</v>
      </c>
      <c r="I119" s="67">
        <v>12</v>
      </c>
      <c r="J119" s="67">
        <v>12</v>
      </c>
      <c r="K119" s="67">
        <v>15</v>
      </c>
      <c r="L119" s="229">
        <v>15</v>
      </c>
      <c r="M119" s="67">
        <v>18</v>
      </c>
      <c r="N119" s="229">
        <v>18</v>
      </c>
      <c r="O119" s="67">
        <v>15</v>
      </c>
      <c r="P119" s="230">
        <v>15</v>
      </c>
      <c r="Q119" s="230">
        <v>15</v>
      </c>
      <c r="R119" s="188">
        <v>92</v>
      </c>
      <c r="T119" s="127"/>
      <c r="U119" s="233"/>
    </row>
    <row r="120" spans="1:21" ht="167.25" customHeight="1" hidden="1" outlineLevel="1">
      <c r="A120" s="70"/>
      <c r="B120" s="80"/>
      <c r="C120" s="69" t="s">
        <v>182</v>
      </c>
      <c r="D120" s="74" t="s">
        <v>313</v>
      </c>
      <c r="E120" s="224"/>
      <c r="F120" s="229">
        <v>15</v>
      </c>
      <c r="G120" s="67">
        <v>10</v>
      </c>
      <c r="H120" s="229">
        <v>10</v>
      </c>
      <c r="I120" s="67">
        <v>10</v>
      </c>
      <c r="J120" s="67">
        <v>10</v>
      </c>
      <c r="K120" s="67">
        <v>10</v>
      </c>
      <c r="L120" s="229">
        <v>10</v>
      </c>
      <c r="M120" s="67">
        <v>10</v>
      </c>
      <c r="N120" s="229">
        <v>10</v>
      </c>
      <c r="O120" s="67">
        <v>10</v>
      </c>
      <c r="P120" s="230">
        <v>10</v>
      </c>
      <c r="Q120" s="230">
        <v>10</v>
      </c>
      <c r="R120" s="188">
        <v>93</v>
      </c>
      <c r="T120" s="127"/>
      <c r="U120" s="233"/>
    </row>
    <row r="121" spans="1:21" ht="13.5" collapsed="1">
      <c r="A121" s="70">
        <v>21</v>
      </c>
      <c r="B121" s="80">
        <v>8</v>
      </c>
      <c r="C121" s="112" t="str">
        <f>Domény!B12</f>
        <v>Konsolidace HW</v>
      </c>
      <c r="D121" s="160"/>
      <c r="E121" s="224">
        <f>SUM(F121:Q121)</f>
        <v>125</v>
      </c>
      <c r="F121" s="120">
        <f aca="true" t="shared" si="20" ref="F121:Q121">SUM(F122)</f>
        <v>15</v>
      </c>
      <c r="G121" s="120">
        <f t="shared" si="20"/>
        <v>10</v>
      </c>
      <c r="H121" s="120">
        <f t="shared" si="20"/>
        <v>10</v>
      </c>
      <c r="I121" s="120">
        <f t="shared" si="20"/>
        <v>10</v>
      </c>
      <c r="J121" s="120">
        <f t="shared" si="20"/>
        <v>10</v>
      </c>
      <c r="K121" s="120">
        <f t="shared" si="20"/>
        <v>10</v>
      </c>
      <c r="L121" s="120">
        <f t="shared" si="20"/>
        <v>10</v>
      </c>
      <c r="M121" s="120">
        <f t="shared" si="20"/>
        <v>10</v>
      </c>
      <c r="N121" s="120">
        <f t="shared" si="20"/>
        <v>10</v>
      </c>
      <c r="O121" s="120">
        <f t="shared" si="20"/>
        <v>10</v>
      </c>
      <c r="P121" s="120">
        <f t="shared" si="20"/>
        <v>10</v>
      </c>
      <c r="Q121" s="120">
        <f t="shared" si="20"/>
        <v>10</v>
      </c>
      <c r="R121" s="44"/>
      <c r="T121" s="212">
        <v>125</v>
      </c>
      <c r="U121" s="233">
        <f>E121-T121</f>
        <v>0</v>
      </c>
    </row>
    <row r="122" spans="1:21" ht="92.25" hidden="1" outlineLevel="1">
      <c r="A122" s="70"/>
      <c r="B122" s="80"/>
      <c r="C122" s="69" t="s">
        <v>137</v>
      </c>
      <c r="D122" s="74" t="s">
        <v>314</v>
      </c>
      <c r="E122" s="224"/>
      <c r="F122" s="229">
        <v>15</v>
      </c>
      <c r="G122" s="67">
        <v>10</v>
      </c>
      <c r="H122" s="229">
        <v>10</v>
      </c>
      <c r="I122" s="67">
        <v>10</v>
      </c>
      <c r="J122" s="67">
        <v>10</v>
      </c>
      <c r="K122" s="67">
        <v>10</v>
      </c>
      <c r="L122" s="229">
        <v>10</v>
      </c>
      <c r="M122" s="67">
        <v>10</v>
      </c>
      <c r="N122" s="229">
        <v>10</v>
      </c>
      <c r="O122" s="67">
        <v>10</v>
      </c>
      <c r="P122" s="230">
        <v>10</v>
      </c>
      <c r="Q122" s="230">
        <v>10</v>
      </c>
      <c r="R122" s="188">
        <v>94</v>
      </c>
      <c r="T122" s="127"/>
      <c r="U122" s="233"/>
    </row>
    <row r="123" spans="1:21" ht="13.5" collapsed="1">
      <c r="A123" s="70">
        <v>22</v>
      </c>
      <c r="B123" s="80">
        <v>21</v>
      </c>
      <c r="C123" s="112" t="str">
        <f>Domény!B25</f>
        <v>Technologické vazby</v>
      </c>
      <c r="D123" s="160"/>
      <c r="E123" s="224">
        <f>SUM(F123:Q123)</f>
        <v>1695</v>
      </c>
      <c r="F123" s="120">
        <f aca="true" t="shared" si="21" ref="F123:Q123">SUM(F124:F135)</f>
        <v>181</v>
      </c>
      <c r="G123" s="120">
        <f t="shared" si="21"/>
        <v>144</v>
      </c>
      <c r="H123" s="120">
        <f t="shared" si="21"/>
        <v>136</v>
      </c>
      <c r="I123" s="120">
        <f t="shared" si="21"/>
        <v>144</v>
      </c>
      <c r="J123" s="120">
        <f t="shared" si="21"/>
        <v>144</v>
      </c>
      <c r="K123" s="120">
        <f t="shared" si="21"/>
        <v>144</v>
      </c>
      <c r="L123" s="120">
        <f t="shared" si="21"/>
        <v>120</v>
      </c>
      <c r="M123" s="120">
        <f t="shared" si="21"/>
        <v>150</v>
      </c>
      <c r="N123" s="120">
        <f t="shared" si="21"/>
        <v>140</v>
      </c>
      <c r="O123" s="120">
        <f t="shared" si="21"/>
        <v>104</v>
      </c>
      <c r="P123" s="120">
        <f t="shared" si="21"/>
        <v>144</v>
      </c>
      <c r="Q123" s="120">
        <f t="shared" si="21"/>
        <v>144</v>
      </c>
      <c r="R123" s="44"/>
      <c r="T123" s="212">
        <v>1695</v>
      </c>
      <c r="U123" s="233">
        <f>E123-T123</f>
        <v>0</v>
      </c>
    </row>
    <row r="124" spans="1:21" ht="105" hidden="1" outlineLevel="1">
      <c r="A124" s="70"/>
      <c r="B124" s="80"/>
      <c r="C124" s="69" t="s">
        <v>183</v>
      </c>
      <c r="D124" s="74" t="s">
        <v>315</v>
      </c>
      <c r="E124" s="224"/>
      <c r="F124" s="229">
        <v>15</v>
      </c>
      <c r="G124" s="67">
        <v>10</v>
      </c>
      <c r="H124" s="229">
        <v>10</v>
      </c>
      <c r="I124" s="67">
        <v>10</v>
      </c>
      <c r="J124" s="67">
        <v>10</v>
      </c>
      <c r="K124" s="67">
        <v>10</v>
      </c>
      <c r="L124" s="229">
        <v>10</v>
      </c>
      <c r="M124" s="67">
        <v>10</v>
      </c>
      <c r="N124" s="229">
        <v>10</v>
      </c>
      <c r="O124" s="67">
        <v>10</v>
      </c>
      <c r="P124" s="230">
        <v>10</v>
      </c>
      <c r="Q124" s="230">
        <v>10</v>
      </c>
      <c r="R124" s="188">
        <v>95</v>
      </c>
      <c r="T124" s="127"/>
      <c r="U124" s="233"/>
    </row>
    <row r="125" spans="1:21" ht="39" hidden="1" outlineLevel="1">
      <c r="A125" s="70"/>
      <c r="B125" s="80"/>
      <c r="C125" s="50" t="s">
        <v>45</v>
      </c>
      <c r="D125" s="74" t="s">
        <v>46</v>
      </c>
      <c r="E125" s="224"/>
      <c r="F125" s="229">
        <v>15</v>
      </c>
      <c r="G125" s="67">
        <v>15</v>
      </c>
      <c r="H125" s="229">
        <v>10</v>
      </c>
      <c r="I125" s="67">
        <v>15</v>
      </c>
      <c r="J125" s="67">
        <v>15</v>
      </c>
      <c r="K125" s="67">
        <v>15</v>
      </c>
      <c r="L125" s="229">
        <v>10</v>
      </c>
      <c r="M125" s="67">
        <v>15</v>
      </c>
      <c r="N125" s="229">
        <v>10</v>
      </c>
      <c r="O125" s="67">
        <v>10</v>
      </c>
      <c r="P125" s="230">
        <v>15</v>
      </c>
      <c r="Q125" s="230">
        <v>15</v>
      </c>
      <c r="R125" s="187">
        <v>96</v>
      </c>
      <c r="T125" s="127"/>
      <c r="U125" s="233"/>
    </row>
    <row r="126" spans="1:21" ht="26.25" hidden="1" outlineLevel="1">
      <c r="A126" s="70"/>
      <c r="B126" s="80"/>
      <c r="C126" s="50" t="s">
        <v>47</v>
      </c>
      <c r="D126" s="74" t="s">
        <v>48</v>
      </c>
      <c r="E126" s="224"/>
      <c r="F126" s="229">
        <v>18</v>
      </c>
      <c r="G126" s="67">
        <v>15</v>
      </c>
      <c r="H126" s="229">
        <v>15</v>
      </c>
      <c r="I126" s="67">
        <v>15</v>
      </c>
      <c r="J126" s="67">
        <v>15</v>
      </c>
      <c r="K126" s="67">
        <v>15</v>
      </c>
      <c r="L126" s="229">
        <v>12</v>
      </c>
      <c r="M126" s="67">
        <v>15</v>
      </c>
      <c r="N126" s="229">
        <v>15</v>
      </c>
      <c r="O126" s="67">
        <v>10</v>
      </c>
      <c r="P126" s="230">
        <v>15</v>
      </c>
      <c r="Q126" s="230">
        <v>15</v>
      </c>
      <c r="R126" s="188">
        <v>97</v>
      </c>
      <c r="T126" s="127"/>
      <c r="U126" s="233"/>
    </row>
    <row r="127" spans="1:21" ht="52.5" hidden="1" outlineLevel="1">
      <c r="A127" s="70"/>
      <c r="B127" s="80"/>
      <c r="C127" s="50" t="s">
        <v>49</v>
      </c>
      <c r="D127" s="74" t="s">
        <v>50</v>
      </c>
      <c r="E127" s="224"/>
      <c r="F127" s="229">
        <v>18</v>
      </c>
      <c r="G127" s="67">
        <v>15</v>
      </c>
      <c r="H127" s="229">
        <v>15</v>
      </c>
      <c r="I127" s="67">
        <v>15</v>
      </c>
      <c r="J127" s="67">
        <v>15</v>
      </c>
      <c r="K127" s="67">
        <v>15</v>
      </c>
      <c r="L127" s="229">
        <v>12</v>
      </c>
      <c r="M127" s="67">
        <v>15</v>
      </c>
      <c r="N127" s="229">
        <v>15</v>
      </c>
      <c r="O127" s="67">
        <v>10</v>
      </c>
      <c r="P127" s="230">
        <v>15</v>
      </c>
      <c r="Q127" s="230">
        <v>15</v>
      </c>
      <c r="R127" s="187">
        <v>98</v>
      </c>
      <c r="T127" s="127"/>
      <c r="U127" s="233"/>
    </row>
    <row r="128" spans="1:21" ht="52.5" hidden="1" outlineLevel="1">
      <c r="A128" s="70"/>
      <c r="B128" s="80"/>
      <c r="C128" s="50" t="s">
        <v>51</v>
      </c>
      <c r="D128" s="74" t="s">
        <v>52</v>
      </c>
      <c r="E128" s="224"/>
      <c r="F128" s="229">
        <v>15</v>
      </c>
      <c r="G128" s="67">
        <v>15</v>
      </c>
      <c r="H128" s="229">
        <v>10</v>
      </c>
      <c r="I128" s="67">
        <v>15</v>
      </c>
      <c r="J128" s="67">
        <v>15</v>
      </c>
      <c r="K128" s="67">
        <v>15</v>
      </c>
      <c r="L128" s="229">
        <v>10</v>
      </c>
      <c r="M128" s="67">
        <v>15</v>
      </c>
      <c r="N128" s="229">
        <v>10</v>
      </c>
      <c r="O128" s="67">
        <v>10</v>
      </c>
      <c r="P128" s="230">
        <v>15</v>
      </c>
      <c r="Q128" s="230">
        <v>15</v>
      </c>
      <c r="R128" s="188">
        <v>99</v>
      </c>
      <c r="T128" s="127"/>
      <c r="U128" s="233"/>
    </row>
    <row r="129" spans="1:21" ht="78.75" hidden="1" outlineLevel="1">
      <c r="A129" s="70"/>
      <c r="B129" s="80"/>
      <c r="C129" s="50" t="s">
        <v>53</v>
      </c>
      <c r="D129" s="74" t="s">
        <v>54</v>
      </c>
      <c r="E129" s="224"/>
      <c r="F129" s="229">
        <v>18</v>
      </c>
      <c r="G129" s="67">
        <v>15</v>
      </c>
      <c r="H129" s="229">
        <v>15</v>
      </c>
      <c r="I129" s="67">
        <v>15</v>
      </c>
      <c r="J129" s="67">
        <v>15</v>
      </c>
      <c r="K129" s="67">
        <v>15</v>
      </c>
      <c r="L129" s="229">
        <v>12</v>
      </c>
      <c r="M129" s="67">
        <v>15</v>
      </c>
      <c r="N129" s="229">
        <v>15</v>
      </c>
      <c r="O129" s="67">
        <v>10</v>
      </c>
      <c r="P129" s="230">
        <v>15</v>
      </c>
      <c r="Q129" s="230">
        <v>15</v>
      </c>
      <c r="R129" s="187">
        <v>100</v>
      </c>
      <c r="T129" s="127"/>
      <c r="U129" s="233"/>
    </row>
    <row r="130" spans="1:21" ht="184.5" hidden="1" outlineLevel="1">
      <c r="A130" s="70"/>
      <c r="B130" s="80"/>
      <c r="C130" s="50" t="s">
        <v>55</v>
      </c>
      <c r="D130" s="74" t="s">
        <v>56</v>
      </c>
      <c r="E130" s="224"/>
      <c r="F130" s="229">
        <v>18</v>
      </c>
      <c r="G130" s="67">
        <v>15</v>
      </c>
      <c r="H130" s="229">
        <v>15</v>
      </c>
      <c r="I130" s="67">
        <v>15</v>
      </c>
      <c r="J130" s="67">
        <v>15</v>
      </c>
      <c r="K130" s="67">
        <v>15</v>
      </c>
      <c r="L130" s="229">
        <v>12</v>
      </c>
      <c r="M130" s="67">
        <v>15</v>
      </c>
      <c r="N130" s="229">
        <v>15</v>
      </c>
      <c r="O130" s="67">
        <v>10</v>
      </c>
      <c r="P130" s="230">
        <v>15</v>
      </c>
      <c r="Q130" s="230">
        <v>15</v>
      </c>
      <c r="R130" s="188">
        <v>101</v>
      </c>
      <c r="T130" s="127"/>
      <c r="U130" s="233"/>
    </row>
    <row r="131" spans="1:21" ht="66" hidden="1" outlineLevel="1">
      <c r="A131" s="70"/>
      <c r="B131" s="80"/>
      <c r="C131" s="50" t="s">
        <v>57</v>
      </c>
      <c r="D131" s="74" t="s">
        <v>58</v>
      </c>
      <c r="E131" s="224"/>
      <c r="F131" s="229">
        <v>18</v>
      </c>
      <c r="G131" s="67">
        <v>15</v>
      </c>
      <c r="H131" s="229">
        <v>15</v>
      </c>
      <c r="I131" s="67">
        <v>15</v>
      </c>
      <c r="J131" s="67">
        <v>15</v>
      </c>
      <c r="K131" s="67">
        <v>15</v>
      </c>
      <c r="L131" s="229">
        <v>12</v>
      </c>
      <c r="M131" s="67">
        <v>15</v>
      </c>
      <c r="N131" s="229">
        <v>15</v>
      </c>
      <c r="O131" s="67">
        <v>10</v>
      </c>
      <c r="P131" s="230">
        <v>15</v>
      </c>
      <c r="Q131" s="230">
        <v>15</v>
      </c>
      <c r="R131" s="187">
        <v>102</v>
      </c>
      <c r="T131" s="127"/>
      <c r="U131" s="233"/>
    </row>
    <row r="132" spans="1:21" ht="26.25" hidden="1" outlineLevel="1">
      <c r="A132" s="70"/>
      <c r="B132" s="80"/>
      <c r="C132" s="50" t="s">
        <v>59</v>
      </c>
      <c r="D132" s="74" t="s">
        <v>60</v>
      </c>
      <c r="E132" s="224"/>
      <c r="F132" s="229">
        <v>18</v>
      </c>
      <c r="G132" s="67">
        <v>15</v>
      </c>
      <c r="H132" s="229">
        <v>15</v>
      </c>
      <c r="I132" s="67">
        <v>15</v>
      </c>
      <c r="J132" s="67">
        <v>15</v>
      </c>
      <c r="K132" s="67">
        <v>15</v>
      </c>
      <c r="L132" s="229">
        <v>12</v>
      </c>
      <c r="M132" s="67">
        <v>15</v>
      </c>
      <c r="N132" s="229">
        <v>15</v>
      </c>
      <c r="O132" s="67">
        <v>10</v>
      </c>
      <c r="P132" s="230">
        <v>15</v>
      </c>
      <c r="Q132" s="230">
        <v>15</v>
      </c>
      <c r="R132" s="188">
        <v>103</v>
      </c>
      <c r="T132" s="127"/>
      <c r="U132" s="233"/>
    </row>
    <row r="133" spans="1:21" ht="222" customHeight="1" hidden="1" outlineLevel="1">
      <c r="A133" s="70"/>
      <c r="B133" s="80"/>
      <c r="C133" s="69" t="s">
        <v>316</v>
      </c>
      <c r="D133" s="74" t="s">
        <v>317</v>
      </c>
      <c r="E133" s="224"/>
      <c r="F133" s="229">
        <v>9</v>
      </c>
      <c r="G133" s="67">
        <v>2</v>
      </c>
      <c r="H133" s="229">
        <v>4</v>
      </c>
      <c r="I133" s="67">
        <v>2</v>
      </c>
      <c r="J133" s="67">
        <v>2</v>
      </c>
      <c r="K133" s="67">
        <v>2</v>
      </c>
      <c r="L133" s="229">
        <v>4</v>
      </c>
      <c r="M133" s="67">
        <v>5</v>
      </c>
      <c r="N133" s="229">
        <v>5</v>
      </c>
      <c r="O133" s="67">
        <v>2</v>
      </c>
      <c r="P133" s="230">
        <v>2</v>
      </c>
      <c r="Q133" s="230">
        <v>2</v>
      </c>
      <c r="R133" s="188">
        <v>104</v>
      </c>
      <c r="T133" s="127"/>
      <c r="U133" s="233"/>
    </row>
    <row r="134" spans="1:21" ht="222" customHeight="1" hidden="1" outlineLevel="1">
      <c r="A134" s="70"/>
      <c r="B134" s="80"/>
      <c r="C134" s="186" t="s">
        <v>40</v>
      </c>
      <c r="D134" s="50" t="s">
        <v>69</v>
      </c>
      <c r="E134" s="224"/>
      <c r="F134" s="229">
        <v>4</v>
      </c>
      <c r="G134" s="67">
        <v>2</v>
      </c>
      <c r="H134" s="229">
        <v>2</v>
      </c>
      <c r="I134" s="67">
        <v>2</v>
      </c>
      <c r="J134" s="67">
        <v>2</v>
      </c>
      <c r="K134" s="67">
        <v>2</v>
      </c>
      <c r="L134" s="229">
        <v>4</v>
      </c>
      <c r="M134" s="67">
        <v>5</v>
      </c>
      <c r="N134" s="229">
        <v>5</v>
      </c>
      <c r="O134" s="67">
        <v>2</v>
      </c>
      <c r="P134" s="230">
        <v>2</v>
      </c>
      <c r="Q134" s="230">
        <v>2</v>
      </c>
      <c r="R134" s="188">
        <v>105</v>
      </c>
      <c r="T134" s="127"/>
      <c r="U134" s="233"/>
    </row>
    <row r="135" spans="1:21" ht="123" customHeight="1" hidden="1" outlineLevel="1">
      <c r="A135" s="70"/>
      <c r="B135" s="80"/>
      <c r="C135" s="69" t="s">
        <v>318</v>
      </c>
      <c r="D135" s="74" t="s">
        <v>319</v>
      </c>
      <c r="E135" s="224"/>
      <c r="F135" s="229">
        <v>15</v>
      </c>
      <c r="G135" s="67">
        <v>10</v>
      </c>
      <c r="H135" s="229">
        <v>10</v>
      </c>
      <c r="I135" s="67">
        <v>10</v>
      </c>
      <c r="J135" s="67">
        <v>10</v>
      </c>
      <c r="K135" s="67">
        <v>10</v>
      </c>
      <c r="L135" s="229">
        <v>10</v>
      </c>
      <c r="M135" s="67">
        <v>10</v>
      </c>
      <c r="N135" s="229">
        <v>10</v>
      </c>
      <c r="O135" s="67">
        <v>10</v>
      </c>
      <c r="P135" s="230">
        <v>10</v>
      </c>
      <c r="Q135" s="230">
        <v>10</v>
      </c>
      <c r="R135" s="188">
        <v>106</v>
      </c>
      <c r="T135" s="127"/>
      <c r="U135" s="233"/>
    </row>
    <row r="136" spans="1:21" ht="13.5" collapsed="1">
      <c r="A136" s="70">
        <v>23</v>
      </c>
      <c r="B136" s="81">
        <v>23</v>
      </c>
      <c r="C136" s="114" t="str">
        <f>Domény!B27</f>
        <v>Ekonomické vazby</v>
      </c>
      <c r="D136" s="162"/>
      <c r="E136" s="224">
        <f>SUM(F136:Q136)</f>
        <v>810</v>
      </c>
      <c r="F136" s="119">
        <f aca="true" t="shared" si="22" ref="F136:Q136">SUM(F137:F141)</f>
        <v>75</v>
      </c>
      <c r="G136" s="119">
        <f t="shared" si="22"/>
        <v>70</v>
      </c>
      <c r="H136" s="119">
        <f t="shared" si="22"/>
        <v>70</v>
      </c>
      <c r="I136" s="119">
        <f t="shared" si="22"/>
        <v>70</v>
      </c>
      <c r="J136" s="119">
        <f t="shared" si="22"/>
        <v>70</v>
      </c>
      <c r="K136" s="119">
        <f t="shared" si="22"/>
        <v>70</v>
      </c>
      <c r="L136" s="119">
        <f t="shared" si="22"/>
        <v>58</v>
      </c>
      <c r="M136" s="119">
        <f t="shared" si="22"/>
        <v>67</v>
      </c>
      <c r="N136" s="119">
        <f t="shared" si="22"/>
        <v>70</v>
      </c>
      <c r="O136" s="119">
        <f t="shared" si="22"/>
        <v>50</v>
      </c>
      <c r="P136" s="119">
        <f t="shared" si="22"/>
        <v>70</v>
      </c>
      <c r="Q136" s="119">
        <f t="shared" si="22"/>
        <v>70</v>
      </c>
      <c r="R136" s="196"/>
      <c r="T136" s="213">
        <v>810</v>
      </c>
      <c r="U136" s="233">
        <f>E136-T136</f>
        <v>0</v>
      </c>
    </row>
    <row r="137" spans="1:21" ht="39" hidden="1" outlineLevel="1">
      <c r="A137" s="70"/>
      <c r="B137" s="180"/>
      <c r="C137" s="50" t="s">
        <v>61</v>
      </c>
      <c r="D137" s="74" t="s">
        <v>62</v>
      </c>
      <c r="E137" s="226"/>
      <c r="F137" s="229">
        <v>15</v>
      </c>
      <c r="G137" s="67">
        <v>15</v>
      </c>
      <c r="H137" s="229">
        <v>15</v>
      </c>
      <c r="I137" s="67">
        <v>15</v>
      </c>
      <c r="J137" s="67">
        <v>15</v>
      </c>
      <c r="K137" s="67">
        <v>15</v>
      </c>
      <c r="L137" s="229">
        <v>12</v>
      </c>
      <c r="M137" s="67">
        <v>15</v>
      </c>
      <c r="N137" s="229">
        <v>15</v>
      </c>
      <c r="O137" s="67">
        <v>10</v>
      </c>
      <c r="P137" s="230">
        <v>15</v>
      </c>
      <c r="Q137" s="230">
        <v>15</v>
      </c>
      <c r="R137" s="188">
        <v>107</v>
      </c>
      <c r="T137" s="127"/>
      <c r="U137" s="233"/>
    </row>
    <row r="138" spans="1:21" ht="39" hidden="1" outlineLevel="1">
      <c r="A138" s="70"/>
      <c r="B138" s="180"/>
      <c r="C138" s="50" t="s">
        <v>63</v>
      </c>
      <c r="D138" s="74" t="s">
        <v>64</v>
      </c>
      <c r="E138" s="226"/>
      <c r="F138" s="229">
        <v>15</v>
      </c>
      <c r="G138" s="67">
        <v>15</v>
      </c>
      <c r="H138" s="229">
        <v>15</v>
      </c>
      <c r="I138" s="67">
        <v>15</v>
      </c>
      <c r="J138" s="67">
        <v>15</v>
      </c>
      <c r="K138" s="67">
        <v>15</v>
      </c>
      <c r="L138" s="229">
        <v>12</v>
      </c>
      <c r="M138" s="67">
        <v>15</v>
      </c>
      <c r="N138" s="229">
        <v>15</v>
      </c>
      <c r="O138" s="67">
        <v>10</v>
      </c>
      <c r="P138" s="230">
        <v>15</v>
      </c>
      <c r="Q138" s="230">
        <v>15</v>
      </c>
      <c r="R138" s="188">
        <v>108</v>
      </c>
      <c r="T138" s="127"/>
      <c r="U138" s="233"/>
    </row>
    <row r="139" spans="1:21" ht="78.75" hidden="1" outlineLevel="1">
      <c r="A139" s="70"/>
      <c r="B139" s="180"/>
      <c r="C139" s="50" t="s">
        <v>65</v>
      </c>
      <c r="D139" s="74" t="s">
        <v>66</v>
      </c>
      <c r="E139" s="226"/>
      <c r="F139" s="229">
        <v>15</v>
      </c>
      <c r="G139" s="67">
        <v>15</v>
      </c>
      <c r="H139" s="229">
        <v>15</v>
      </c>
      <c r="I139" s="67">
        <v>15</v>
      </c>
      <c r="J139" s="67">
        <v>15</v>
      </c>
      <c r="K139" s="67">
        <v>15</v>
      </c>
      <c r="L139" s="229">
        <v>12</v>
      </c>
      <c r="M139" s="67">
        <v>15</v>
      </c>
      <c r="N139" s="229">
        <v>15</v>
      </c>
      <c r="O139" s="67">
        <v>10</v>
      </c>
      <c r="P139" s="230">
        <v>15</v>
      </c>
      <c r="Q139" s="230">
        <v>15</v>
      </c>
      <c r="R139" s="188">
        <v>109</v>
      </c>
      <c r="T139" s="127"/>
      <c r="U139" s="233"/>
    </row>
    <row r="140" spans="1:21" ht="52.5" hidden="1" outlineLevel="1">
      <c r="A140" s="70"/>
      <c r="B140" s="180"/>
      <c r="C140" s="186" t="s">
        <v>41</v>
      </c>
      <c r="D140" s="74" t="s">
        <v>42</v>
      </c>
      <c r="E140" s="226"/>
      <c r="F140" s="229">
        <v>15</v>
      </c>
      <c r="G140" s="67">
        <v>15</v>
      </c>
      <c r="H140" s="229">
        <v>15</v>
      </c>
      <c r="I140" s="67">
        <v>15</v>
      </c>
      <c r="J140" s="67">
        <v>15</v>
      </c>
      <c r="K140" s="67">
        <v>15</v>
      </c>
      <c r="L140" s="229">
        <v>12</v>
      </c>
      <c r="M140" s="67">
        <v>12</v>
      </c>
      <c r="N140" s="229">
        <v>15</v>
      </c>
      <c r="O140" s="67">
        <v>10</v>
      </c>
      <c r="P140" s="230">
        <v>15</v>
      </c>
      <c r="Q140" s="230">
        <v>15</v>
      </c>
      <c r="R140" s="188">
        <v>110</v>
      </c>
      <c r="T140" s="127"/>
      <c r="U140" s="233"/>
    </row>
    <row r="141" spans="1:21" ht="79.5" hidden="1" outlineLevel="1" thickBot="1">
      <c r="A141" s="70"/>
      <c r="B141" s="81"/>
      <c r="C141" s="76" t="s">
        <v>320</v>
      </c>
      <c r="D141" s="74" t="s">
        <v>321</v>
      </c>
      <c r="E141" s="224"/>
      <c r="F141" s="229">
        <v>15</v>
      </c>
      <c r="G141" s="67">
        <v>10</v>
      </c>
      <c r="H141" s="229">
        <v>10</v>
      </c>
      <c r="I141" s="67">
        <v>10</v>
      </c>
      <c r="J141" s="67">
        <v>10</v>
      </c>
      <c r="K141" s="67">
        <v>10</v>
      </c>
      <c r="L141" s="229">
        <v>10</v>
      </c>
      <c r="M141" s="67">
        <v>10</v>
      </c>
      <c r="N141" s="229">
        <v>10</v>
      </c>
      <c r="O141" s="67">
        <v>10</v>
      </c>
      <c r="P141" s="230">
        <v>10</v>
      </c>
      <c r="Q141" s="230">
        <v>10</v>
      </c>
      <c r="R141" s="188">
        <v>111</v>
      </c>
      <c r="T141" s="127"/>
      <c r="U141" s="233"/>
    </row>
    <row r="142" spans="1:21" ht="13.5">
      <c r="A142" s="70">
        <v>24</v>
      </c>
      <c r="B142" s="82">
        <v>24</v>
      </c>
      <c r="C142" s="63">
        <f>Domény!B28</f>
        <v>0</v>
      </c>
      <c r="D142" s="165"/>
      <c r="E142" s="227">
        <v>1</v>
      </c>
      <c r="F142" s="72"/>
      <c r="G142" s="73"/>
      <c r="H142" s="73"/>
      <c r="I142" s="50"/>
      <c r="J142" s="50"/>
      <c r="K142" s="50"/>
      <c r="L142" s="50"/>
      <c r="M142" s="50"/>
      <c r="N142" s="50"/>
      <c r="O142" s="50"/>
      <c r="P142" s="50"/>
      <c r="Q142" s="74"/>
      <c r="R142" s="187"/>
      <c r="T142" s="127">
        <v>1</v>
      </c>
      <c r="U142" s="233">
        <f>E142-T142</f>
        <v>0</v>
      </c>
    </row>
    <row r="143" spans="1:21" ht="14.25" thickBot="1">
      <c r="A143" s="83">
        <v>25</v>
      </c>
      <c r="B143" s="84">
        <v>25</v>
      </c>
      <c r="C143" s="85">
        <f>Domény!B29</f>
        <v>0</v>
      </c>
      <c r="D143" s="86"/>
      <c r="E143" s="228">
        <v>1</v>
      </c>
      <c r="F143" s="87"/>
      <c r="G143" s="88"/>
      <c r="H143" s="88"/>
      <c r="I143" s="77"/>
      <c r="J143" s="77"/>
      <c r="K143" s="77"/>
      <c r="L143" s="77"/>
      <c r="M143" s="77"/>
      <c r="N143" s="77"/>
      <c r="O143" s="77"/>
      <c r="P143" s="77"/>
      <c r="Q143" s="89"/>
      <c r="R143" s="189"/>
      <c r="T143" s="207">
        <v>1</v>
      </c>
      <c r="U143" s="233">
        <f>E143-T143</f>
        <v>0</v>
      </c>
    </row>
    <row r="144" spans="2:18" ht="14.25" thickBot="1">
      <c r="B144" s="12"/>
      <c r="C144" s="12"/>
      <c r="D144" s="201"/>
      <c r="E144" s="12"/>
      <c r="F144" s="10"/>
      <c r="H144" s="10"/>
      <c r="R144" s="189"/>
    </row>
    <row r="145" spans="3:18" ht="14.25" thickBot="1">
      <c r="C145" s="43" t="s">
        <v>144</v>
      </c>
      <c r="D145" s="202"/>
      <c r="E145" s="12"/>
      <c r="R145" s="187"/>
    </row>
    <row r="146" spans="2:18" ht="14.25" thickBot="1">
      <c r="B146" s="32"/>
      <c r="C146" s="30" t="s">
        <v>145</v>
      </c>
      <c r="D146" s="203"/>
      <c r="E146" s="12"/>
      <c r="R146" s="189"/>
    </row>
    <row r="147" spans="2:5" ht="13.5">
      <c r="B147" s="33"/>
      <c r="C147" s="31" t="s">
        <v>139</v>
      </c>
      <c r="D147" s="203"/>
      <c r="E147" s="13"/>
    </row>
    <row r="148" spans="2:5" ht="13.5">
      <c r="B148" s="34"/>
      <c r="C148" s="31" t="s">
        <v>123</v>
      </c>
      <c r="D148" s="203"/>
      <c r="E148" s="13"/>
    </row>
    <row r="149" spans="2:4" ht="12.75">
      <c r="B149" s="35"/>
      <c r="C149" s="31" t="s">
        <v>146</v>
      </c>
      <c r="D149" s="203"/>
    </row>
    <row r="150" spans="2:4" ht="12.75">
      <c r="B150" s="44"/>
      <c r="C150" s="31" t="s">
        <v>147</v>
      </c>
      <c r="D150" s="203"/>
    </row>
    <row r="151" spans="2:4" ht="13.5" thickBot="1">
      <c r="B151" s="45"/>
      <c r="C151" s="20" t="s">
        <v>148</v>
      </c>
      <c r="D151" s="204"/>
    </row>
    <row r="153" spans="3:4" ht="12.75">
      <c r="C153" s="4"/>
      <c r="D153" s="205"/>
    </row>
    <row r="156" spans="3:4" ht="12.75">
      <c r="C156" s="4"/>
      <c r="D156" s="205"/>
    </row>
  </sheetData>
  <autoFilter ref="A1:R143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&amp;L&amp;"Times New Roman,tučné kurzíva"Rozbor výstupů SWOT analýzy.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5"/>
  <dimension ref="B12:I34"/>
  <sheetViews>
    <sheetView workbookViewId="0" topLeftCell="A1">
      <selection activeCell="A1" sqref="A1"/>
    </sheetView>
  </sheetViews>
  <sheetFormatPr defaultColWidth="9.00390625" defaultRowHeight="12.75"/>
  <cols>
    <col min="6" max="6" width="10.50390625" style="0" customWidth="1"/>
  </cols>
  <sheetData>
    <row r="12" ht="12.75">
      <c r="F12" s="5"/>
    </row>
    <row r="17" ht="13.5" thickBot="1"/>
    <row r="18" spans="2:9" ht="12.75">
      <c r="B18" s="24"/>
      <c r="C18" s="25"/>
      <c r="D18" s="25"/>
      <c r="E18" s="25"/>
      <c r="F18" s="25"/>
      <c r="G18" s="25"/>
      <c r="H18" s="17"/>
      <c r="I18" s="5"/>
    </row>
    <row r="19" spans="2:9" ht="31.5">
      <c r="B19" s="26"/>
      <c r="C19" s="5"/>
      <c r="D19" s="5"/>
      <c r="E19" s="14" t="s">
        <v>118</v>
      </c>
      <c r="F19" s="5"/>
      <c r="G19" s="5"/>
      <c r="H19" s="27"/>
      <c r="I19" s="5"/>
    </row>
    <row r="20" spans="2:9" ht="32.25" thickBot="1">
      <c r="B20" s="18"/>
      <c r="C20" s="28"/>
      <c r="D20" s="28"/>
      <c r="E20" s="29"/>
      <c r="F20" s="28"/>
      <c r="G20" s="28"/>
      <c r="H20" s="19"/>
      <c r="I20" s="5"/>
    </row>
    <row r="21" spans="2:8" ht="31.5">
      <c r="B21" s="5"/>
      <c r="C21" s="5"/>
      <c r="D21" s="5"/>
      <c r="E21" s="14"/>
      <c r="F21" s="5"/>
      <c r="G21" s="5"/>
      <c r="H21" s="5"/>
    </row>
    <row r="22" spans="2:8" ht="12.75">
      <c r="B22" s="5"/>
      <c r="C22" s="5"/>
      <c r="D22" s="5"/>
      <c r="E22" s="5"/>
      <c r="F22" s="5"/>
      <c r="G22" s="5"/>
      <c r="H22" s="5"/>
    </row>
    <row r="24" ht="17.25">
      <c r="F24" s="7"/>
    </row>
    <row r="25" spans="5:6" ht="18">
      <c r="E25" s="15" t="s">
        <v>117</v>
      </c>
      <c r="F25" s="7"/>
    </row>
    <row r="26" ht="17.25">
      <c r="E26" s="8"/>
    </row>
    <row r="29" ht="12.75">
      <c r="E29" s="4"/>
    </row>
    <row r="34" ht="12.75">
      <c r="E34" s="9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&amp;L&amp;"Times New Roman,tučné kurzíva"Analýza cílů a rizik.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1">
    <outlinePr summaryBelow="0" summaryRight="0"/>
  </sheetPr>
  <dimension ref="A1:AT165"/>
  <sheetViews>
    <sheetView zoomScale="55" zoomScaleNormal="55" workbookViewId="0" topLeftCell="A1">
      <pane xSplit="5" ySplit="7" topLeftCell="F8" activePane="bottomRight" state="frozen"/>
      <selection pane="topLeft" activeCell="A1" sqref="A1"/>
      <selection pane="topRight" activeCell="F4" sqref="F4"/>
      <selection pane="bottomLeft" activeCell="A13" sqref="A13"/>
      <selection pane="bottomRight" activeCell="F8" sqref="F8"/>
    </sheetView>
  </sheetViews>
  <sheetFormatPr defaultColWidth="9.00390625" defaultRowHeight="12.75" outlineLevelRow="1"/>
  <cols>
    <col min="1" max="1" width="5.75390625" style="1" customWidth="1"/>
    <col min="2" max="2" width="8.75390625" style="0" customWidth="1"/>
    <col min="3" max="3" width="36.375" style="0" customWidth="1"/>
    <col min="4" max="4" width="49.50390625" style="37" customWidth="1"/>
    <col min="5" max="5" width="8.875" style="179" customWidth="1"/>
    <col min="6" max="6" width="11.50390625" style="0" customWidth="1"/>
    <col min="7" max="7" width="9.625" style="0" customWidth="1"/>
    <col min="9" max="9" width="9.75390625" style="0" customWidth="1"/>
    <col min="10" max="10" width="12.50390625" style="0" customWidth="1"/>
    <col min="11" max="11" width="11.75390625" style="0" customWidth="1"/>
    <col min="12" max="12" width="13.375" style="0" customWidth="1"/>
    <col min="13" max="13" width="12.25390625" style="0" customWidth="1"/>
    <col min="14" max="14" width="12.00390625" style="0" customWidth="1"/>
    <col min="15" max="15" width="12.875" style="0" customWidth="1"/>
    <col min="16" max="16" width="13.375" style="0" customWidth="1"/>
    <col min="17" max="17" width="13.125" style="0" customWidth="1"/>
  </cols>
  <sheetData>
    <row r="1" spans="1:17" ht="22.5">
      <c r="A1" s="48"/>
      <c r="B1" s="49"/>
      <c r="C1" s="98" t="s">
        <v>142</v>
      </c>
      <c r="D1" s="49"/>
      <c r="E1" s="167"/>
      <c r="F1" s="49"/>
      <c r="G1" s="49"/>
      <c r="H1" s="49"/>
      <c r="I1" s="49"/>
      <c r="J1" s="49"/>
      <c r="K1" s="49"/>
      <c r="L1" s="99"/>
      <c r="M1" s="49"/>
      <c r="N1" s="49"/>
      <c r="O1" s="49"/>
      <c r="P1" s="49"/>
      <c r="Q1" s="49"/>
    </row>
    <row r="2" spans="1:17" s="1" customFormat="1" ht="15.75" thickBot="1">
      <c r="A2" s="48"/>
      <c r="B2" s="102"/>
      <c r="C2" s="103" t="s">
        <v>113</v>
      </c>
      <c r="D2" s="103"/>
      <c r="E2" s="168"/>
      <c r="F2" s="100"/>
      <c r="G2" s="101"/>
      <c r="H2" s="48"/>
      <c r="I2" s="48"/>
      <c r="J2" s="48"/>
      <c r="K2" s="48"/>
      <c r="L2" s="49"/>
      <c r="M2" s="49"/>
      <c r="N2" s="49"/>
      <c r="O2" s="49"/>
      <c r="P2" s="49"/>
      <c r="Q2" s="48"/>
    </row>
    <row r="3" spans="1:17" s="1" customFormat="1" ht="27" thickBot="1">
      <c r="A3" s="48"/>
      <c r="B3" s="102"/>
      <c r="C3" s="56" t="s">
        <v>203</v>
      </c>
      <c r="D3" s="57"/>
      <c r="E3" s="168"/>
      <c r="F3" s="100"/>
      <c r="G3" s="101"/>
      <c r="H3" s="48"/>
      <c r="I3" s="48"/>
      <c r="J3" s="48"/>
      <c r="K3" s="48"/>
      <c r="L3" s="49"/>
      <c r="M3" s="49"/>
      <c r="N3" s="49"/>
      <c r="O3" s="49"/>
      <c r="P3" s="49"/>
      <c r="Q3" s="48"/>
    </row>
    <row r="4" spans="1:17" s="1" customFormat="1" ht="15">
      <c r="A4" s="48"/>
      <c r="B4" s="102"/>
      <c r="C4" s="105" t="s">
        <v>184</v>
      </c>
      <c r="D4" s="105" t="s">
        <v>201</v>
      </c>
      <c r="E4" s="169">
        <v>20</v>
      </c>
      <c r="F4" s="100"/>
      <c r="G4" s="101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15.75" thickBot="1">
      <c r="A5" s="48"/>
      <c r="B5" s="102"/>
      <c r="C5" s="106" t="s">
        <v>185</v>
      </c>
      <c r="D5" s="106" t="s">
        <v>202</v>
      </c>
      <c r="E5" s="170">
        <v>1</v>
      </c>
      <c r="F5" s="100"/>
      <c r="G5" s="101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8" ht="15.75" thickBot="1">
      <c r="A6" s="48"/>
      <c r="B6" s="102"/>
      <c r="C6" s="102"/>
      <c r="D6" s="102"/>
      <c r="E6" s="171"/>
      <c r="F6" s="107" t="s">
        <v>209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90"/>
    </row>
    <row r="7" spans="1:18" s="48" customFormat="1" ht="66" thickBot="1">
      <c r="A7" s="55" t="s">
        <v>152</v>
      </c>
      <c r="B7" s="145" t="s">
        <v>112</v>
      </c>
      <c r="C7" s="137" t="s">
        <v>142</v>
      </c>
      <c r="D7" s="138" t="s">
        <v>154</v>
      </c>
      <c r="E7" s="172" t="s">
        <v>151</v>
      </c>
      <c r="F7" s="52" t="s">
        <v>210</v>
      </c>
      <c r="G7" s="53" t="s">
        <v>153</v>
      </c>
      <c r="H7" s="53" t="s">
        <v>211</v>
      </c>
      <c r="I7" s="53" t="s">
        <v>212</v>
      </c>
      <c r="J7" s="53" t="s">
        <v>217</v>
      </c>
      <c r="K7" s="53" t="s">
        <v>213</v>
      </c>
      <c r="L7" s="53" t="s">
        <v>186</v>
      </c>
      <c r="M7" s="53" t="s">
        <v>214</v>
      </c>
      <c r="N7" s="53" t="s">
        <v>215</v>
      </c>
      <c r="O7" s="53" t="s">
        <v>150</v>
      </c>
      <c r="P7" s="53" t="s">
        <v>218</v>
      </c>
      <c r="Q7" s="54" t="s">
        <v>149</v>
      </c>
      <c r="R7" s="191" t="s">
        <v>68</v>
      </c>
    </row>
    <row r="8" spans="1:18" ht="15" collapsed="1">
      <c r="A8" s="139">
        <v>1</v>
      </c>
      <c r="B8" s="146">
        <v>11</v>
      </c>
      <c r="C8" s="147" t="str">
        <f>Domény!B15</f>
        <v>Vnitřní specifikace služeb</v>
      </c>
      <c r="D8" s="148"/>
      <c r="E8" s="173">
        <f>SUM(F8:Q8)</f>
        <v>630</v>
      </c>
      <c r="F8" s="118">
        <f>SUM(F9:F17)</f>
        <v>57</v>
      </c>
      <c r="G8" s="118">
        <f aca="true" t="shared" si="0" ref="G8:Q8">SUM(G9:G17)</f>
        <v>51</v>
      </c>
      <c r="H8" s="118">
        <f t="shared" si="0"/>
        <v>56</v>
      </c>
      <c r="I8" s="118">
        <f t="shared" si="0"/>
        <v>44</v>
      </c>
      <c r="J8" s="118">
        <f t="shared" si="0"/>
        <v>49</v>
      </c>
      <c r="K8" s="118">
        <f t="shared" si="0"/>
        <v>56</v>
      </c>
      <c r="L8" s="118">
        <f t="shared" si="0"/>
        <v>54</v>
      </c>
      <c r="M8" s="118">
        <f t="shared" si="0"/>
        <v>52</v>
      </c>
      <c r="N8" s="118">
        <f t="shared" si="0"/>
        <v>50</v>
      </c>
      <c r="O8" s="118">
        <f t="shared" si="0"/>
        <v>55</v>
      </c>
      <c r="P8" s="118">
        <f t="shared" si="0"/>
        <v>54</v>
      </c>
      <c r="Q8" s="118">
        <f t="shared" si="0"/>
        <v>52</v>
      </c>
      <c r="R8" s="192"/>
    </row>
    <row r="9" spans="1:18" ht="26.25" hidden="1" outlineLevel="1">
      <c r="A9" s="139"/>
      <c r="B9" s="149"/>
      <c r="C9" s="125" t="s">
        <v>155</v>
      </c>
      <c r="D9" s="130" t="s">
        <v>187</v>
      </c>
      <c r="E9" s="174"/>
      <c r="F9" s="229">
        <v>8</v>
      </c>
      <c r="G9" s="67">
        <v>5</v>
      </c>
      <c r="H9" s="229">
        <v>10</v>
      </c>
      <c r="I9" s="67">
        <v>5</v>
      </c>
      <c r="J9" s="67">
        <v>5</v>
      </c>
      <c r="K9" s="67">
        <v>10</v>
      </c>
      <c r="L9" s="229">
        <v>10</v>
      </c>
      <c r="M9" s="67">
        <v>10</v>
      </c>
      <c r="N9" s="229">
        <v>5</v>
      </c>
      <c r="O9" s="67">
        <v>8</v>
      </c>
      <c r="P9" s="230">
        <v>10</v>
      </c>
      <c r="Q9" s="230">
        <v>8</v>
      </c>
      <c r="R9" s="188">
        <v>1</v>
      </c>
    </row>
    <row r="10" spans="1:18" ht="39" hidden="1" outlineLevel="1">
      <c r="A10" s="139"/>
      <c r="B10" s="149"/>
      <c r="C10" s="69" t="s">
        <v>156</v>
      </c>
      <c r="D10" s="74" t="s">
        <v>188</v>
      </c>
      <c r="E10" s="174"/>
      <c r="F10" s="229">
        <v>10</v>
      </c>
      <c r="G10" s="67">
        <v>10</v>
      </c>
      <c r="H10" s="229">
        <v>10</v>
      </c>
      <c r="I10" s="67">
        <v>5</v>
      </c>
      <c r="J10" s="67">
        <v>8</v>
      </c>
      <c r="K10" s="67">
        <v>10</v>
      </c>
      <c r="L10" s="229">
        <v>10</v>
      </c>
      <c r="M10" s="67">
        <v>8</v>
      </c>
      <c r="N10" s="229">
        <v>8</v>
      </c>
      <c r="O10" s="67">
        <v>8</v>
      </c>
      <c r="P10" s="230">
        <v>8</v>
      </c>
      <c r="Q10" s="230">
        <v>8</v>
      </c>
      <c r="R10" s="188">
        <v>2</v>
      </c>
    </row>
    <row r="11" spans="1:18" ht="39" hidden="1" outlineLevel="1">
      <c r="A11" s="139"/>
      <c r="B11" s="149"/>
      <c r="C11" s="69" t="s">
        <v>157</v>
      </c>
      <c r="D11" s="74" t="s">
        <v>189</v>
      </c>
      <c r="E11" s="174"/>
      <c r="F11" s="229">
        <v>5</v>
      </c>
      <c r="G11" s="67">
        <v>5</v>
      </c>
      <c r="H11" s="229">
        <v>5</v>
      </c>
      <c r="I11" s="67">
        <v>5</v>
      </c>
      <c r="J11" s="67">
        <v>5</v>
      </c>
      <c r="K11" s="67">
        <v>5</v>
      </c>
      <c r="L11" s="229">
        <v>5</v>
      </c>
      <c r="M11" s="67">
        <v>5</v>
      </c>
      <c r="N11" s="229">
        <v>5</v>
      </c>
      <c r="O11" s="67">
        <v>5</v>
      </c>
      <c r="P11" s="230">
        <v>5</v>
      </c>
      <c r="Q11" s="230">
        <v>5</v>
      </c>
      <c r="R11" s="188">
        <v>3</v>
      </c>
    </row>
    <row r="12" spans="1:18" ht="26.25" hidden="1" outlineLevel="1">
      <c r="A12" s="139"/>
      <c r="B12" s="149"/>
      <c r="C12" s="69" t="s">
        <v>158</v>
      </c>
      <c r="D12" s="74" t="s">
        <v>190</v>
      </c>
      <c r="E12" s="174"/>
      <c r="F12" s="229">
        <v>8</v>
      </c>
      <c r="G12" s="67">
        <v>5</v>
      </c>
      <c r="H12" s="229">
        <v>5</v>
      </c>
      <c r="I12" s="67">
        <v>5</v>
      </c>
      <c r="J12" s="67">
        <v>5</v>
      </c>
      <c r="K12" s="67">
        <v>5</v>
      </c>
      <c r="L12" s="229">
        <v>8</v>
      </c>
      <c r="M12" s="67">
        <v>8</v>
      </c>
      <c r="N12" s="229">
        <v>8</v>
      </c>
      <c r="O12" s="67">
        <v>8</v>
      </c>
      <c r="P12" s="230">
        <v>5</v>
      </c>
      <c r="Q12" s="230">
        <v>5</v>
      </c>
      <c r="R12" s="188">
        <v>4</v>
      </c>
    </row>
    <row r="13" spans="1:18" ht="39" hidden="1" outlineLevel="1">
      <c r="A13" s="139"/>
      <c r="B13" s="149"/>
      <c r="C13" s="69" t="s">
        <v>159</v>
      </c>
      <c r="D13" s="74" t="s">
        <v>216</v>
      </c>
      <c r="E13" s="174"/>
      <c r="F13" s="229">
        <v>10</v>
      </c>
      <c r="G13" s="67">
        <v>10</v>
      </c>
      <c r="H13" s="229">
        <v>10</v>
      </c>
      <c r="I13" s="67">
        <v>8</v>
      </c>
      <c r="J13" s="67">
        <v>10</v>
      </c>
      <c r="K13" s="67">
        <v>10</v>
      </c>
      <c r="L13" s="229">
        <v>5</v>
      </c>
      <c r="M13" s="67">
        <v>5</v>
      </c>
      <c r="N13" s="229">
        <v>8</v>
      </c>
      <c r="O13" s="67">
        <v>10</v>
      </c>
      <c r="P13" s="230">
        <v>10</v>
      </c>
      <c r="Q13" s="230">
        <v>10</v>
      </c>
      <c r="R13" s="188">
        <v>5</v>
      </c>
    </row>
    <row r="14" spans="1:18" ht="26.25" hidden="1" outlineLevel="1">
      <c r="A14" s="139"/>
      <c r="B14" s="149"/>
      <c r="C14" s="50" t="s">
        <v>11</v>
      </c>
      <c r="D14" s="74" t="s">
        <v>12</v>
      </c>
      <c r="E14" s="174"/>
      <c r="F14" s="229">
        <v>5</v>
      </c>
      <c r="G14" s="67">
        <v>5</v>
      </c>
      <c r="H14" s="229">
        <v>5</v>
      </c>
      <c r="I14" s="67">
        <v>5</v>
      </c>
      <c r="J14" s="67">
        <v>5</v>
      </c>
      <c r="K14" s="67">
        <v>5</v>
      </c>
      <c r="L14" s="229">
        <v>5</v>
      </c>
      <c r="M14" s="67">
        <v>5</v>
      </c>
      <c r="N14" s="229">
        <v>5</v>
      </c>
      <c r="O14" s="67">
        <v>5</v>
      </c>
      <c r="P14" s="230">
        <v>5</v>
      </c>
      <c r="Q14" s="230">
        <v>5</v>
      </c>
      <c r="R14" s="188">
        <v>6</v>
      </c>
    </row>
    <row r="15" spans="1:18" ht="52.5" hidden="1" outlineLevel="1">
      <c r="A15" s="139"/>
      <c r="B15" s="149"/>
      <c r="C15" s="50" t="s">
        <v>13</v>
      </c>
      <c r="D15" s="74" t="s">
        <v>14</v>
      </c>
      <c r="E15" s="174"/>
      <c r="F15" s="229">
        <v>5</v>
      </c>
      <c r="G15" s="67">
        <v>5</v>
      </c>
      <c r="H15" s="229">
        <v>5</v>
      </c>
      <c r="I15" s="67">
        <v>5</v>
      </c>
      <c r="J15" s="67">
        <v>5</v>
      </c>
      <c r="K15" s="67">
        <v>5</v>
      </c>
      <c r="L15" s="229">
        <v>5</v>
      </c>
      <c r="M15" s="67">
        <v>5</v>
      </c>
      <c r="N15" s="229">
        <v>5</v>
      </c>
      <c r="O15" s="67">
        <v>5</v>
      </c>
      <c r="P15" s="230">
        <v>5</v>
      </c>
      <c r="Q15" s="230">
        <v>5</v>
      </c>
      <c r="R15" s="188">
        <v>7</v>
      </c>
    </row>
    <row r="16" spans="1:18" ht="39" hidden="1" outlineLevel="1">
      <c r="A16" s="139"/>
      <c r="B16" s="149"/>
      <c r="C16" s="69" t="s">
        <v>91</v>
      </c>
      <c r="D16" s="74" t="s">
        <v>90</v>
      </c>
      <c r="E16" s="174"/>
      <c r="F16" s="229">
        <v>5</v>
      </c>
      <c r="G16" s="67">
        <v>5</v>
      </c>
      <c r="H16" s="229">
        <v>5</v>
      </c>
      <c r="I16" s="67">
        <v>5</v>
      </c>
      <c r="J16" s="67">
        <v>5</v>
      </c>
      <c r="K16" s="67">
        <v>5</v>
      </c>
      <c r="L16" s="229">
        <v>5</v>
      </c>
      <c r="M16" s="67">
        <v>5</v>
      </c>
      <c r="N16" s="229">
        <v>5</v>
      </c>
      <c r="O16" s="67">
        <v>5</v>
      </c>
      <c r="P16" s="230">
        <v>5</v>
      </c>
      <c r="Q16" s="230">
        <v>5</v>
      </c>
      <c r="R16" s="188">
        <v>8</v>
      </c>
    </row>
    <row r="17" spans="1:18" ht="39" hidden="1" outlineLevel="1">
      <c r="A17" s="139"/>
      <c r="B17" s="149"/>
      <c r="C17" s="69" t="s">
        <v>93</v>
      </c>
      <c r="D17" s="74" t="s">
        <v>92</v>
      </c>
      <c r="E17" s="174"/>
      <c r="F17" s="229">
        <v>1</v>
      </c>
      <c r="G17" s="67">
        <v>1</v>
      </c>
      <c r="H17" s="229">
        <v>1</v>
      </c>
      <c r="I17" s="67">
        <v>1</v>
      </c>
      <c r="J17" s="67">
        <v>1</v>
      </c>
      <c r="K17" s="67">
        <v>1</v>
      </c>
      <c r="L17" s="229">
        <v>1</v>
      </c>
      <c r="M17" s="67">
        <v>1</v>
      </c>
      <c r="N17" s="229">
        <v>1</v>
      </c>
      <c r="O17" s="67">
        <v>1</v>
      </c>
      <c r="P17" s="230">
        <v>1</v>
      </c>
      <c r="Q17" s="230">
        <v>1</v>
      </c>
      <c r="R17" s="188">
        <v>9</v>
      </c>
    </row>
    <row r="18" spans="1:18" ht="15" collapsed="1">
      <c r="A18" s="140">
        <v>2</v>
      </c>
      <c r="B18" s="150">
        <v>16</v>
      </c>
      <c r="C18" s="91" t="str">
        <f>Domény!B20</f>
        <v>Kvalita služeb a kvalifikace pracovníků</v>
      </c>
      <c r="D18" s="144"/>
      <c r="E18" s="174">
        <f>SUM(F18:Q18)</f>
        <v>328</v>
      </c>
      <c r="F18" s="90">
        <f>SUM(F19:F22)</f>
        <v>31</v>
      </c>
      <c r="G18" s="90">
        <f aca="true" t="shared" si="1" ref="G18:Q18">SUM(G19:G22)</f>
        <v>31</v>
      </c>
      <c r="H18" s="90">
        <f t="shared" si="1"/>
        <v>31</v>
      </c>
      <c r="I18" s="90">
        <f t="shared" si="1"/>
        <v>26</v>
      </c>
      <c r="J18" s="90">
        <f t="shared" si="1"/>
        <v>28</v>
      </c>
      <c r="K18" s="90">
        <f t="shared" si="1"/>
        <v>33</v>
      </c>
      <c r="L18" s="90">
        <f t="shared" si="1"/>
        <v>25</v>
      </c>
      <c r="M18" s="90">
        <f t="shared" si="1"/>
        <v>20</v>
      </c>
      <c r="N18" s="90">
        <f t="shared" si="1"/>
        <v>28</v>
      </c>
      <c r="O18" s="90">
        <f t="shared" si="1"/>
        <v>23</v>
      </c>
      <c r="P18" s="90">
        <f t="shared" si="1"/>
        <v>26</v>
      </c>
      <c r="Q18" s="90">
        <f t="shared" si="1"/>
        <v>26</v>
      </c>
      <c r="R18" s="192"/>
    </row>
    <row r="19" spans="1:18" ht="39" hidden="1" outlineLevel="1">
      <c r="A19" s="140"/>
      <c r="B19" s="150"/>
      <c r="C19" s="69" t="s">
        <v>160</v>
      </c>
      <c r="D19" s="74" t="s">
        <v>191</v>
      </c>
      <c r="E19" s="174"/>
      <c r="F19" s="229">
        <v>10</v>
      </c>
      <c r="G19" s="67">
        <v>10</v>
      </c>
      <c r="H19" s="229">
        <v>10</v>
      </c>
      <c r="I19" s="67">
        <v>8</v>
      </c>
      <c r="J19" s="67">
        <v>10</v>
      </c>
      <c r="K19" s="67">
        <v>12</v>
      </c>
      <c r="L19" s="229">
        <v>10</v>
      </c>
      <c r="M19" s="67">
        <v>5</v>
      </c>
      <c r="N19" s="229">
        <v>10</v>
      </c>
      <c r="O19" s="67">
        <v>8</v>
      </c>
      <c r="P19" s="230">
        <v>8</v>
      </c>
      <c r="Q19" s="230">
        <v>8</v>
      </c>
      <c r="R19" s="188">
        <v>10</v>
      </c>
    </row>
    <row r="20" spans="1:18" ht="39" hidden="1" outlineLevel="1">
      <c r="A20" s="140"/>
      <c r="B20" s="150"/>
      <c r="C20" s="50" t="s">
        <v>15</v>
      </c>
      <c r="D20" s="74" t="s">
        <v>16</v>
      </c>
      <c r="E20" s="174"/>
      <c r="F20" s="229">
        <v>8</v>
      </c>
      <c r="G20" s="67">
        <v>8</v>
      </c>
      <c r="H20" s="229">
        <v>8</v>
      </c>
      <c r="I20" s="67">
        <v>8</v>
      </c>
      <c r="J20" s="67">
        <v>8</v>
      </c>
      <c r="K20" s="67">
        <v>8</v>
      </c>
      <c r="L20" s="229">
        <v>5</v>
      </c>
      <c r="M20" s="67">
        <v>5</v>
      </c>
      <c r="N20" s="229">
        <v>5</v>
      </c>
      <c r="O20" s="67">
        <v>5</v>
      </c>
      <c r="P20" s="230">
        <v>5</v>
      </c>
      <c r="Q20" s="230">
        <v>5</v>
      </c>
      <c r="R20" s="188">
        <v>11</v>
      </c>
    </row>
    <row r="21" spans="1:18" ht="26.25" hidden="1" outlineLevel="1">
      <c r="A21" s="140"/>
      <c r="B21" s="150"/>
      <c r="C21" s="69" t="s">
        <v>161</v>
      </c>
      <c r="D21" s="74" t="s">
        <v>192</v>
      </c>
      <c r="E21" s="174"/>
      <c r="F21" s="229">
        <v>8</v>
      </c>
      <c r="G21" s="67">
        <v>8</v>
      </c>
      <c r="H21" s="229">
        <v>8</v>
      </c>
      <c r="I21" s="67">
        <v>5</v>
      </c>
      <c r="J21" s="67">
        <v>5</v>
      </c>
      <c r="K21" s="67">
        <v>8</v>
      </c>
      <c r="L21" s="229">
        <v>5</v>
      </c>
      <c r="M21" s="67">
        <v>5</v>
      </c>
      <c r="N21" s="229">
        <v>8</v>
      </c>
      <c r="O21" s="67">
        <v>5</v>
      </c>
      <c r="P21" s="230">
        <v>8</v>
      </c>
      <c r="Q21" s="230">
        <v>8</v>
      </c>
      <c r="R21" s="188">
        <v>12</v>
      </c>
    </row>
    <row r="22" spans="1:18" ht="52.5" hidden="1" outlineLevel="1">
      <c r="A22" s="140"/>
      <c r="B22" s="150"/>
      <c r="C22" s="69" t="s">
        <v>89</v>
      </c>
      <c r="D22" s="74" t="s">
        <v>88</v>
      </c>
      <c r="E22" s="174"/>
      <c r="F22" s="229">
        <v>5</v>
      </c>
      <c r="G22" s="67">
        <v>5</v>
      </c>
      <c r="H22" s="229">
        <v>5</v>
      </c>
      <c r="I22" s="67">
        <v>5</v>
      </c>
      <c r="J22" s="67">
        <v>5</v>
      </c>
      <c r="K22" s="67">
        <v>5</v>
      </c>
      <c r="L22" s="229">
        <v>5</v>
      </c>
      <c r="M22" s="67">
        <v>5</v>
      </c>
      <c r="N22" s="229">
        <v>5</v>
      </c>
      <c r="O22" s="67">
        <v>5</v>
      </c>
      <c r="P22" s="230">
        <v>5</v>
      </c>
      <c r="Q22" s="230">
        <v>5</v>
      </c>
      <c r="R22" s="188">
        <v>13</v>
      </c>
    </row>
    <row r="23" spans="1:18" ht="15" collapsed="1">
      <c r="A23" s="140">
        <v>3</v>
      </c>
      <c r="B23" s="150">
        <v>20</v>
      </c>
      <c r="C23" s="91" t="str">
        <f>Domény!B24</f>
        <v>Metriky služeb</v>
      </c>
      <c r="D23" s="144"/>
      <c r="E23" s="174">
        <f>SUM(F23:Q23)</f>
        <v>263</v>
      </c>
      <c r="F23" s="124">
        <f>SUM(F24:F27)</f>
        <v>22</v>
      </c>
      <c r="G23" s="124">
        <f aca="true" t="shared" si="2" ref="G23:Q23">SUM(G24:G27)</f>
        <v>26</v>
      </c>
      <c r="H23" s="124">
        <f t="shared" si="2"/>
        <v>22</v>
      </c>
      <c r="I23" s="124">
        <f t="shared" si="2"/>
        <v>21</v>
      </c>
      <c r="J23" s="124">
        <f t="shared" si="2"/>
        <v>22</v>
      </c>
      <c r="K23" s="124">
        <f t="shared" si="2"/>
        <v>21</v>
      </c>
      <c r="L23" s="124">
        <f t="shared" si="2"/>
        <v>19</v>
      </c>
      <c r="M23" s="124">
        <f t="shared" si="2"/>
        <v>22</v>
      </c>
      <c r="N23" s="124">
        <f t="shared" si="2"/>
        <v>22</v>
      </c>
      <c r="O23" s="124">
        <f t="shared" si="2"/>
        <v>19</v>
      </c>
      <c r="P23" s="124">
        <f t="shared" si="2"/>
        <v>22</v>
      </c>
      <c r="Q23" s="124">
        <f t="shared" si="2"/>
        <v>25</v>
      </c>
      <c r="R23" s="192"/>
    </row>
    <row r="24" spans="1:18" ht="66" hidden="1" outlineLevel="1">
      <c r="A24" s="140"/>
      <c r="B24" s="150"/>
      <c r="C24" s="69" t="s">
        <v>162</v>
      </c>
      <c r="D24" s="74" t="s">
        <v>193</v>
      </c>
      <c r="E24" s="174"/>
      <c r="F24" s="229">
        <v>5</v>
      </c>
      <c r="G24" s="67">
        <v>10</v>
      </c>
      <c r="H24" s="229">
        <v>5</v>
      </c>
      <c r="I24" s="67">
        <v>10</v>
      </c>
      <c r="J24" s="67">
        <v>5</v>
      </c>
      <c r="K24" s="67">
        <v>10</v>
      </c>
      <c r="L24" s="229">
        <v>8</v>
      </c>
      <c r="M24" s="67">
        <v>8</v>
      </c>
      <c r="N24" s="229">
        <v>5</v>
      </c>
      <c r="O24" s="67">
        <v>8</v>
      </c>
      <c r="P24" s="230">
        <v>8</v>
      </c>
      <c r="Q24" s="230">
        <v>8</v>
      </c>
      <c r="R24" s="188">
        <v>14</v>
      </c>
    </row>
    <row r="25" spans="1:18" ht="26.25" hidden="1" outlineLevel="1">
      <c r="A25" s="140"/>
      <c r="B25" s="150"/>
      <c r="C25" s="69" t="s">
        <v>195</v>
      </c>
      <c r="D25" s="74" t="s">
        <v>194</v>
      </c>
      <c r="E25" s="174"/>
      <c r="F25" s="229">
        <v>8</v>
      </c>
      <c r="G25" s="67">
        <v>5</v>
      </c>
      <c r="H25" s="229">
        <v>8</v>
      </c>
      <c r="I25" s="67">
        <v>5</v>
      </c>
      <c r="J25" s="67">
        <v>8</v>
      </c>
      <c r="K25" s="67">
        <v>5</v>
      </c>
      <c r="L25" s="229">
        <v>5</v>
      </c>
      <c r="M25" s="67">
        <v>5</v>
      </c>
      <c r="N25" s="229">
        <v>8</v>
      </c>
      <c r="O25" s="67">
        <v>5</v>
      </c>
      <c r="P25" s="230">
        <v>8</v>
      </c>
      <c r="Q25" s="230">
        <v>8</v>
      </c>
      <c r="R25" s="188">
        <v>15</v>
      </c>
    </row>
    <row r="26" spans="1:18" ht="52.5" hidden="1" outlineLevel="1">
      <c r="A26" s="140"/>
      <c r="B26" s="150"/>
      <c r="C26" s="69" t="s">
        <v>87</v>
      </c>
      <c r="D26" s="74" t="s">
        <v>86</v>
      </c>
      <c r="E26" s="174"/>
      <c r="F26" s="229">
        <v>8</v>
      </c>
      <c r="G26" s="67">
        <v>10</v>
      </c>
      <c r="H26" s="229">
        <v>8</v>
      </c>
      <c r="I26" s="67">
        <v>5</v>
      </c>
      <c r="J26" s="67">
        <v>8</v>
      </c>
      <c r="K26" s="67">
        <v>5</v>
      </c>
      <c r="L26" s="229">
        <v>5</v>
      </c>
      <c r="M26" s="67">
        <v>8</v>
      </c>
      <c r="N26" s="229">
        <v>8</v>
      </c>
      <c r="O26" s="67">
        <v>5</v>
      </c>
      <c r="P26" s="230">
        <v>5</v>
      </c>
      <c r="Q26" s="230">
        <v>8</v>
      </c>
      <c r="R26" s="188">
        <v>16</v>
      </c>
    </row>
    <row r="27" spans="1:18" ht="105" hidden="1" outlineLevel="1">
      <c r="A27" s="140"/>
      <c r="B27" s="150"/>
      <c r="C27" s="69" t="s">
        <v>84</v>
      </c>
      <c r="D27" s="74" t="s">
        <v>85</v>
      </c>
      <c r="E27" s="174"/>
      <c r="F27" s="229">
        <v>1</v>
      </c>
      <c r="G27" s="67">
        <v>1</v>
      </c>
      <c r="H27" s="229">
        <v>1</v>
      </c>
      <c r="I27" s="67">
        <v>1</v>
      </c>
      <c r="J27" s="67">
        <v>1</v>
      </c>
      <c r="K27" s="67">
        <v>1</v>
      </c>
      <c r="L27" s="229">
        <v>1</v>
      </c>
      <c r="M27" s="67">
        <v>1</v>
      </c>
      <c r="N27" s="229">
        <v>1</v>
      </c>
      <c r="O27" s="67">
        <v>1</v>
      </c>
      <c r="P27" s="230">
        <v>1</v>
      </c>
      <c r="Q27" s="230">
        <v>1</v>
      </c>
      <c r="R27" s="188">
        <v>17</v>
      </c>
    </row>
    <row r="28" spans="1:18" ht="15" collapsed="1">
      <c r="A28" s="140">
        <v>4</v>
      </c>
      <c r="B28" s="151">
        <v>2</v>
      </c>
      <c r="C28" s="93" t="str">
        <f>Domény!B6</f>
        <v>Eskalace OŘ a KŘ</v>
      </c>
      <c r="D28" s="152"/>
      <c r="E28" s="174">
        <f>SUM(F28:Q28)</f>
        <v>144</v>
      </c>
      <c r="F28" s="123">
        <f>SUM(F29:F30)</f>
        <v>10</v>
      </c>
      <c r="G28" s="123">
        <f aca="true" t="shared" si="3" ref="G28:Q28">SUM(G29:G30)</f>
        <v>16</v>
      </c>
      <c r="H28" s="123">
        <f t="shared" si="3"/>
        <v>16</v>
      </c>
      <c r="I28" s="123">
        <f t="shared" si="3"/>
        <v>10</v>
      </c>
      <c r="J28" s="123">
        <f t="shared" si="3"/>
        <v>10</v>
      </c>
      <c r="K28" s="123">
        <f t="shared" si="3"/>
        <v>10</v>
      </c>
      <c r="L28" s="123">
        <f t="shared" si="3"/>
        <v>10</v>
      </c>
      <c r="M28" s="123">
        <f t="shared" si="3"/>
        <v>13</v>
      </c>
      <c r="N28" s="123">
        <f t="shared" si="3"/>
        <v>10</v>
      </c>
      <c r="O28" s="123">
        <f t="shared" si="3"/>
        <v>13</v>
      </c>
      <c r="P28" s="123">
        <f t="shared" si="3"/>
        <v>13</v>
      </c>
      <c r="Q28" s="123">
        <f t="shared" si="3"/>
        <v>13</v>
      </c>
      <c r="R28" s="193"/>
    </row>
    <row r="29" spans="1:18" ht="92.25" hidden="1" outlineLevel="1">
      <c r="A29" s="140"/>
      <c r="B29" s="151"/>
      <c r="C29" s="69" t="s">
        <v>83</v>
      </c>
      <c r="D29" s="74" t="s">
        <v>82</v>
      </c>
      <c r="E29" s="174"/>
      <c r="F29" s="229">
        <v>5</v>
      </c>
      <c r="G29" s="67">
        <v>8</v>
      </c>
      <c r="H29" s="229">
        <v>8</v>
      </c>
      <c r="I29" s="67">
        <v>5</v>
      </c>
      <c r="J29" s="67">
        <v>5</v>
      </c>
      <c r="K29" s="67">
        <v>5</v>
      </c>
      <c r="L29" s="229">
        <v>5</v>
      </c>
      <c r="M29" s="67">
        <v>8</v>
      </c>
      <c r="N29" s="229">
        <v>5</v>
      </c>
      <c r="O29" s="67">
        <v>8</v>
      </c>
      <c r="P29" s="230">
        <v>8</v>
      </c>
      <c r="Q29" s="230">
        <v>8</v>
      </c>
      <c r="R29" s="188">
        <v>18</v>
      </c>
    </row>
    <row r="30" spans="1:18" ht="92.25" hidden="1" outlineLevel="1">
      <c r="A30" s="140"/>
      <c r="B30" s="151"/>
      <c r="C30" s="69" t="s">
        <v>163</v>
      </c>
      <c r="D30" s="74" t="s">
        <v>196</v>
      </c>
      <c r="E30" s="174"/>
      <c r="F30" s="229">
        <v>5</v>
      </c>
      <c r="G30" s="67">
        <v>8</v>
      </c>
      <c r="H30" s="229">
        <v>8</v>
      </c>
      <c r="I30" s="67">
        <v>5</v>
      </c>
      <c r="J30" s="67">
        <v>5</v>
      </c>
      <c r="K30" s="67">
        <v>5</v>
      </c>
      <c r="L30" s="229">
        <v>5</v>
      </c>
      <c r="M30" s="67">
        <v>5</v>
      </c>
      <c r="N30" s="229">
        <v>5</v>
      </c>
      <c r="O30" s="67">
        <v>5</v>
      </c>
      <c r="P30" s="230">
        <v>5</v>
      </c>
      <c r="Q30" s="230">
        <v>5</v>
      </c>
      <c r="R30" s="188">
        <v>19</v>
      </c>
    </row>
    <row r="31" spans="1:18" ht="15" collapsed="1">
      <c r="A31" s="140">
        <v>5</v>
      </c>
      <c r="B31" s="151">
        <v>5</v>
      </c>
      <c r="C31" s="93" t="str">
        <f>Domény!B9</f>
        <v>Koordinace postupů</v>
      </c>
      <c r="D31" s="152"/>
      <c r="E31" s="174">
        <f>SUM(F31:Q31)</f>
        <v>274</v>
      </c>
      <c r="F31" s="123">
        <f>SUM(F32:F35)</f>
        <v>33</v>
      </c>
      <c r="G31" s="123">
        <f aca="true" t="shared" si="4" ref="G31:Q31">SUM(G32:G35)</f>
        <v>17</v>
      </c>
      <c r="H31" s="123">
        <f t="shared" si="4"/>
        <v>26</v>
      </c>
      <c r="I31" s="123">
        <f t="shared" si="4"/>
        <v>20</v>
      </c>
      <c r="J31" s="123">
        <f t="shared" si="4"/>
        <v>20</v>
      </c>
      <c r="K31" s="123">
        <f t="shared" si="4"/>
        <v>26</v>
      </c>
      <c r="L31" s="123">
        <f t="shared" si="4"/>
        <v>29</v>
      </c>
      <c r="M31" s="123">
        <f t="shared" si="4"/>
        <v>17</v>
      </c>
      <c r="N31" s="123">
        <f t="shared" si="4"/>
        <v>17</v>
      </c>
      <c r="O31" s="123">
        <f t="shared" si="4"/>
        <v>23</v>
      </c>
      <c r="P31" s="123">
        <f t="shared" si="4"/>
        <v>23</v>
      </c>
      <c r="Q31" s="123">
        <f t="shared" si="4"/>
        <v>23</v>
      </c>
      <c r="R31" s="193"/>
    </row>
    <row r="32" spans="1:18" ht="78.75" hidden="1" outlineLevel="1">
      <c r="A32" s="140"/>
      <c r="B32" s="151"/>
      <c r="C32" s="69" t="s">
        <v>197</v>
      </c>
      <c r="D32" s="74" t="s">
        <v>225</v>
      </c>
      <c r="E32" s="174"/>
      <c r="F32" s="229">
        <v>5</v>
      </c>
      <c r="G32" s="67">
        <v>5</v>
      </c>
      <c r="H32" s="229">
        <v>8</v>
      </c>
      <c r="I32" s="67">
        <v>5</v>
      </c>
      <c r="J32" s="67">
        <v>5</v>
      </c>
      <c r="K32" s="67">
        <v>5</v>
      </c>
      <c r="L32" s="229">
        <v>8</v>
      </c>
      <c r="M32" s="67">
        <v>8</v>
      </c>
      <c r="N32" s="229">
        <v>8</v>
      </c>
      <c r="O32" s="67">
        <v>8</v>
      </c>
      <c r="P32" s="230">
        <v>8</v>
      </c>
      <c r="Q32" s="230">
        <v>8</v>
      </c>
      <c r="R32" s="188">
        <v>20</v>
      </c>
    </row>
    <row r="33" spans="1:18" ht="92.25" hidden="1" outlineLevel="1">
      <c r="A33" s="140"/>
      <c r="B33" s="151"/>
      <c r="C33" s="69" t="s">
        <v>77</v>
      </c>
      <c r="D33" s="74" t="s">
        <v>76</v>
      </c>
      <c r="E33" s="174"/>
      <c r="F33" s="229">
        <v>10</v>
      </c>
      <c r="G33" s="67">
        <v>5</v>
      </c>
      <c r="H33" s="229">
        <v>8</v>
      </c>
      <c r="I33" s="67">
        <v>8</v>
      </c>
      <c r="J33" s="67">
        <v>8</v>
      </c>
      <c r="K33" s="67">
        <v>8</v>
      </c>
      <c r="L33" s="229">
        <v>5</v>
      </c>
      <c r="M33" s="67">
        <v>2</v>
      </c>
      <c r="N33" s="229">
        <v>2</v>
      </c>
      <c r="O33" s="67">
        <v>8</v>
      </c>
      <c r="P33" s="230">
        <v>8</v>
      </c>
      <c r="Q33" s="230">
        <v>8</v>
      </c>
      <c r="R33" s="188">
        <v>21</v>
      </c>
    </row>
    <row r="34" spans="1:18" s="49" customFormat="1" ht="78.75" hidden="1" outlineLevel="1">
      <c r="A34" s="140"/>
      <c r="B34" s="151"/>
      <c r="C34" s="69" t="s">
        <v>79</v>
      </c>
      <c r="D34" s="74" t="s">
        <v>78</v>
      </c>
      <c r="E34" s="174"/>
      <c r="F34" s="229">
        <v>8</v>
      </c>
      <c r="G34" s="67">
        <v>5</v>
      </c>
      <c r="H34" s="229">
        <v>5</v>
      </c>
      <c r="I34" s="67">
        <v>5</v>
      </c>
      <c r="J34" s="67">
        <v>5</v>
      </c>
      <c r="K34" s="67">
        <v>5</v>
      </c>
      <c r="L34" s="229">
        <v>8</v>
      </c>
      <c r="M34" s="67">
        <v>5</v>
      </c>
      <c r="N34" s="229">
        <v>5</v>
      </c>
      <c r="O34" s="67">
        <v>5</v>
      </c>
      <c r="P34" s="230">
        <v>5</v>
      </c>
      <c r="Q34" s="230">
        <v>5</v>
      </c>
      <c r="R34" s="133">
        <v>22</v>
      </c>
    </row>
    <row r="35" spans="1:18" ht="105" hidden="1" outlineLevel="1">
      <c r="A35" s="140"/>
      <c r="B35" s="151"/>
      <c r="C35" s="69" t="s">
        <v>81</v>
      </c>
      <c r="D35" s="74" t="s">
        <v>80</v>
      </c>
      <c r="E35" s="174"/>
      <c r="F35" s="229">
        <v>10</v>
      </c>
      <c r="G35" s="67">
        <v>2</v>
      </c>
      <c r="H35" s="229">
        <v>5</v>
      </c>
      <c r="I35" s="67">
        <v>2</v>
      </c>
      <c r="J35" s="67">
        <v>2</v>
      </c>
      <c r="K35" s="67">
        <v>8</v>
      </c>
      <c r="L35" s="229">
        <v>8</v>
      </c>
      <c r="M35" s="67">
        <v>2</v>
      </c>
      <c r="N35" s="229">
        <v>2</v>
      </c>
      <c r="O35" s="67">
        <v>2</v>
      </c>
      <c r="P35" s="230">
        <v>2</v>
      </c>
      <c r="Q35" s="230">
        <v>2</v>
      </c>
      <c r="R35" s="133">
        <v>23</v>
      </c>
    </row>
    <row r="36" spans="1:18" ht="15" collapsed="1">
      <c r="A36" s="140">
        <v>6</v>
      </c>
      <c r="B36" s="151">
        <v>7</v>
      </c>
      <c r="C36" s="93" t="str">
        <f>Domény!B11</f>
        <v>Krizové řízení</v>
      </c>
      <c r="D36" s="152"/>
      <c r="E36" s="174">
        <f>SUM(F36:Q36)</f>
        <v>214</v>
      </c>
      <c r="F36" s="123">
        <f>SUM(F37:F39)</f>
        <v>5</v>
      </c>
      <c r="G36" s="123">
        <f aca="true" t="shared" si="5" ref="G36:Q36">SUM(G37:G39)</f>
        <v>18</v>
      </c>
      <c r="H36" s="123">
        <f t="shared" si="5"/>
        <v>15</v>
      </c>
      <c r="I36" s="123">
        <f t="shared" si="5"/>
        <v>15</v>
      </c>
      <c r="J36" s="123">
        <f t="shared" si="5"/>
        <v>15</v>
      </c>
      <c r="K36" s="123">
        <f t="shared" si="5"/>
        <v>24</v>
      </c>
      <c r="L36" s="123">
        <f t="shared" si="5"/>
        <v>18</v>
      </c>
      <c r="M36" s="123">
        <f t="shared" si="5"/>
        <v>25</v>
      </c>
      <c r="N36" s="123">
        <f t="shared" si="5"/>
        <v>15</v>
      </c>
      <c r="O36" s="123">
        <f t="shared" si="5"/>
        <v>20</v>
      </c>
      <c r="P36" s="123">
        <f t="shared" si="5"/>
        <v>21</v>
      </c>
      <c r="Q36" s="123">
        <f t="shared" si="5"/>
        <v>23</v>
      </c>
      <c r="R36" s="193"/>
    </row>
    <row r="37" spans="1:18" ht="78.75" hidden="1" outlineLevel="1">
      <c r="A37" s="140"/>
      <c r="B37" s="151"/>
      <c r="C37" s="69" t="s">
        <v>75</v>
      </c>
      <c r="D37" s="74" t="s">
        <v>226</v>
      </c>
      <c r="E37" s="174"/>
      <c r="F37" s="229">
        <v>3</v>
      </c>
      <c r="G37" s="67">
        <v>5</v>
      </c>
      <c r="H37" s="229">
        <v>5</v>
      </c>
      <c r="I37" s="67">
        <v>5</v>
      </c>
      <c r="J37" s="67">
        <v>5</v>
      </c>
      <c r="K37" s="67">
        <v>8</v>
      </c>
      <c r="L37" s="229">
        <v>8</v>
      </c>
      <c r="M37" s="67">
        <v>10</v>
      </c>
      <c r="N37" s="229">
        <v>5</v>
      </c>
      <c r="O37" s="67">
        <v>5</v>
      </c>
      <c r="P37" s="230">
        <v>5</v>
      </c>
      <c r="Q37" s="230">
        <v>5</v>
      </c>
      <c r="R37" s="133">
        <v>24</v>
      </c>
    </row>
    <row r="38" spans="1:18" ht="26.25" hidden="1" outlineLevel="1">
      <c r="A38" s="140"/>
      <c r="B38" s="151"/>
      <c r="C38" s="69" t="s">
        <v>74</v>
      </c>
      <c r="D38" s="74" t="s">
        <v>227</v>
      </c>
      <c r="E38" s="174"/>
      <c r="F38" s="229">
        <v>1</v>
      </c>
      <c r="G38" s="67">
        <v>8</v>
      </c>
      <c r="H38" s="229">
        <v>5</v>
      </c>
      <c r="I38" s="67">
        <v>5</v>
      </c>
      <c r="J38" s="67">
        <v>5</v>
      </c>
      <c r="K38" s="67">
        <v>8</v>
      </c>
      <c r="L38" s="229">
        <v>8</v>
      </c>
      <c r="M38" s="67">
        <v>10</v>
      </c>
      <c r="N38" s="229">
        <v>5</v>
      </c>
      <c r="O38" s="67">
        <v>10</v>
      </c>
      <c r="P38" s="230">
        <v>8</v>
      </c>
      <c r="Q38" s="230">
        <v>8</v>
      </c>
      <c r="R38" s="133">
        <v>25</v>
      </c>
    </row>
    <row r="39" spans="1:18" ht="26.25" hidden="1" outlineLevel="1">
      <c r="A39" s="140"/>
      <c r="B39" s="151"/>
      <c r="C39" s="69" t="s">
        <v>73</v>
      </c>
      <c r="D39" s="74" t="s">
        <v>228</v>
      </c>
      <c r="E39" s="174"/>
      <c r="F39" s="229">
        <v>1</v>
      </c>
      <c r="G39" s="67">
        <v>5</v>
      </c>
      <c r="H39" s="229">
        <v>5</v>
      </c>
      <c r="I39" s="67">
        <v>5</v>
      </c>
      <c r="J39" s="67">
        <v>5</v>
      </c>
      <c r="K39" s="67">
        <v>8</v>
      </c>
      <c r="L39" s="229">
        <v>2</v>
      </c>
      <c r="M39" s="67">
        <v>5</v>
      </c>
      <c r="N39" s="229">
        <v>5</v>
      </c>
      <c r="O39" s="67">
        <v>5</v>
      </c>
      <c r="P39" s="230">
        <v>8</v>
      </c>
      <c r="Q39" s="230">
        <v>10</v>
      </c>
      <c r="R39" s="133">
        <v>26</v>
      </c>
    </row>
    <row r="40" spans="1:18" ht="15" collapsed="1">
      <c r="A40" s="140">
        <v>7</v>
      </c>
      <c r="B40" s="151">
        <v>10</v>
      </c>
      <c r="C40" s="93" t="str">
        <f>Domény!B14</f>
        <v>Konsolidace ASW</v>
      </c>
      <c r="D40" s="152"/>
      <c r="E40" s="174">
        <f>SUM(F40:Q40)</f>
        <v>234</v>
      </c>
      <c r="F40" s="123">
        <f>SUM(F41:F44)</f>
        <v>32</v>
      </c>
      <c r="G40" s="123">
        <f aca="true" t="shared" si="6" ref="G40:Q40">SUM(G41:G44)</f>
        <v>26</v>
      </c>
      <c r="H40" s="123">
        <f t="shared" si="6"/>
        <v>17</v>
      </c>
      <c r="I40" s="123">
        <f t="shared" si="6"/>
        <v>8</v>
      </c>
      <c r="J40" s="123">
        <f t="shared" si="6"/>
        <v>8</v>
      </c>
      <c r="K40" s="123">
        <f t="shared" si="6"/>
        <v>23</v>
      </c>
      <c r="L40" s="123">
        <f t="shared" si="6"/>
        <v>8</v>
      </c>
      <c r="M40" s="123">
        <f t="shared" si="6"/>
        <v>31</v>
      </c>
      <c r="N40" s="123">
        <f t="shared" si="6"/>
        <v>8</v>
      </c>
      <c r="O40" s="123">
        <f t="shared" si="6"/>
        <v>23</v>
      </c>
      <c r="P40" s="123">
        <f t="shared" si="6"/>
        <v>25</v>
      </c>
      <c r="Q40" s="123">
        <f t="shared" si="6"/>
        <v>25</v>
      </c>
      <c r="R40" s="193"/>
    </row>
    <row r="41" spans="1:18" ht="107.25" customHeight="1" hidden="1" outlineLevel="1" thickBot="1">
      <c r="A41" s="140"/>
      <c r="B41" s="151"/>
      <c r="C41" s="76" t="s">
        <v>164</v>
      </c>
      <c r="D41" s="89" t="s">
        <v>72</v>
      </c>
      <c r="E41" s="174"/>
      <c r="F41" s="229">
        <v>8</v>
      </c>
      <c r="G41" s="67">
        <v>10</v>
      </c>
      <c r="H41" s="229">
        <v>5</v>
      </c>
      <c r="I41" s="67">
        <v>2</v>
      </c>
      <c r="J41" s="67">
        <v>2</v>
      </c>
      <c r="K41" s="67">
        <v>5</v>
      </c>
      <c r="L41" s="229">
        <v>2</v>
      </c>
      <c r="M41" s="67">
        <v>8</v>
      </c>
      <c r="N41" s="229">
        <v>2</v>
      </c>
      <c r="O41" s="67">
        <v>5</v>
      </c>
      <c r="P41" s="230">
        <v>5</v>
      </c>
      <c r="Q41" s="230">
        <v>5</v>
      </c>
      <c r="R41" s="133">
        <v>27</v>
      </c>
    </row>
    <row r="42" spans="1:18" ht="168" customHeight="1" hidden="1" outlineLevel="1">
      <c r="A42" s="140"/>
      <c r="B42" s="151"/>
      <c r="C42" s="66" t="s">
        <v>71</v>
      </c>
      <c r="D42" s="153" t="s">
        <v>70</v>
      </c>
      <c r="E42" s="174"/>
      <c r="F42" s="229">
        <v>8</v>
      </c>
      <c r="G42" s="67">
        <v>3</v>
      </c>
      <c r="H42" s="229">
        <v>5</v>
      </c>
      <c r="I42" s="67">
        <v>2</v>
      </c>
      <c r="J42" s="67">
        <v>2</v>
      </c>
      <c r="K42" s="67">
        <v>5</v>
      </c>
      <c r="L42" s="229">
        <v>2</v>
      </c>
      <c r="M42" s="67">
        <v>5</v>
      </c>
      <c r="N42" s="229">
        <v>2</v>
      </c>
      <c r="O42" s="67">
        <v>5</v>
      </c>
      <c r="P42" s="230">
        <v>5</v>
      </c>
      <c r="Q42" s="230">
        <v>5</v>
      </c>
      <c r="R42" s="133">
        <v>28</v>
      </c>
    </row>
    <row r="43" spans="1:18" ht="66" hidden="1" outlineLevel="1">
      <c r="A43" s="140"/>
      <c r="B43" s="151"/>
      <c r="C43" s="69" t="s">
        <v>229</v>
      </c>
      <c r="D43" s="74" t="s">
        <v>230</v>
      </c>
      <c r="E43" s="174"/>
      <c r="F43" s="229">
        <v>8</v>
      </c>
      <c r="G43" s="67">
        <v>8</v>
      </c>
      <c r="H43" s="229">
        <v>5</v>
      </c>
      <c r="I43" s="67">
        <v>2</v>
      </c>
      <c r="J43" s="67">
        <v>2</v>
      </c>
      <c r="K43" s="67">
        <v>8</v>
      </c>
      <c r="L43" s="229">
        <v>2</v>
      </c>
      <c r="M43" s="67">
        <v>10</v>
      </c>
      <c r="N43" s="229">
        <v>2</v>
      </c>
      <c r="O43" s="67">
        <v>8</v>
      </c>
      <c r="P43" s="230">
        <v>10</v>
      </c>
      <c r="Q43" s="230">
        <v>10</v>
      </c>
      <c r="R43" s="133">
        <v>29</v>
      </c>
    </row>
    <row r="44" spans="1:18" ht="108" customHeight="1" hidden="1" outlineLevel="1">
      <c r="A44" s="140"/>
      <c r="B44" s="151"/>
      <c r="C44" s="69" t="s">
        <v>232</v>
      </c>
      <c r="D44" s="74" t="s">
        <v>231</v>
      </c>
      <c r="E44" s="174"/>
      <c r="F44" s="229">
        <v>8</v>
      </c>
      <c r="G44" s="67">
        <v>5</v>
      </c>
      <c r="H44" s="229">
        <v>2</v>
      </c>
      <c r="I44" s="67">
        <v>2</v>
      </c>
      <c r="J44" s="67">
        <v>2</v>
      </c>
      <c r="K44" s="67">
        <v>5</v>
      </c>
      <c r="L44" s="229">
        <v>2</v>
      </c>
      <c r="M44" s="67">
        <v>8</v>
      </c>
      <c r="N44" s="229">
        <v>2</v>
      </c>
      <c r="O44" s="67">
        <v>5</v>
      </c>
      <c r="P44" s="230">
        <v>5</v>
      </c>
      <c r="Q44" s="230">
        <v>5</v>
      </c>
      <c r="R44" s="133">
        <v>30</v>
      </c>
    </row>
    <row r="45" spans="1:18" ht="15" collapsed="1">
      <c r="A45" s="140">
        <v>8</v>
      </c>
      <c r="B45" s="151">
        <v>15</v>
      </c>
      <c r="C45" s="93" t="str">
        <f>Domény!B19</f>
        <v>Funkcionality</v>
      </c>
      <c r="D45" s="152"/>
      <c r="E45" s="174">
        <f>SUM(F45:Q45)</f>
        <v>85</v>
      </c>
      <c r="F45" s="123">
        <f>SUM(F46)</f>
        <v>10</v>
      </c>
      <c r="G45" s="123">
        <f aca="true" t="shared" si="7" ref="G45:Q45">SUM(G46)</f>
        <v>10</v>
      </c>
      <c r="H45" s="123">
        <f t="shared" si="7"/>
        <v>8</v>
      </c>
      <c r="I45" s="123">
        <f t="shared" si="7"/>
        <v>5</v>
      </c>
      <c r="J45" s="123">
        <f t="shared" si="7"/>
        <v>8</v>
      </c>
      <c r="K45" s="123">
        <f t="shared" si="7"/>
        <v>8</v>
      </c>
      <c r="L45" s="123">
        <f t="shared" si="7"/>
        <v>8</v>
      </c>
      <c r="M45" s="123">
        <f t="shared" si="7"/>
        <v>5</v>
      </c>
      <c r="N45" s="123">
        <f t="shared" si="7"/>
        <v>5</v>
      </c>
      <c r="O45" s="123">
        <f t="shared" si="7"/>
        <v>8</v>
      </c>
      <c r="P45" s="123">
        <f t="shared" si="7"/>
        <v>5</v>
      </c>
      <c r="Q45" s="123">
        <f t="shared" si="7"/>
        <v>5</v>
      </c>
      <c r="R45" s="193"/>
    </row>
    <row r="46" spans="1:18" ht="105" hidden="1" outlineLevel="1">
      <c r="A46" s="140"/>
      <c r="B46" s="151"/>
      <c r="C46" s="69" t="s">
        <v>233</v>
      </c>
      <c r="D46" s="74" t="s">
        <v>356</v>
      </c>
      <c r="E46" s="174"/>
      <c r="F46" s="229">
        <v>10</v>
      </c>
      <c r="G46" s="67">
        <v>10</v>
      </c>
      <c r="H46" s="229">
        <v>8</v>
      </c>
      <c r="I46" s="67">
        <v>5</v>
      </c>
      <c r="J46" s="67">
        <v>8</v>
      </c>
      <c r="K46" s="67">
        <v>8</v>
      </c>
      <c r="L46" s="229">
        <v>8</v>
      </c>
      <c r="M46" s="67">
        <v>5</v>
      </c>
      <c r="N46" s="229">
        <v>5</v>
      </c>
      <c r="O46" s="67">
        <v>8</v>
      </c>
      <c r="P46" s="230">
        <v>5</v>
      </c>
      <c r="Q46" s="230">
        <v>5</v>
      </c>
      <c r="R46" s="133">
        <v>31</v>
      </c>
    </row>
    <row r="47" spans="1:18" ht="15" collapsed="1">
      <c r="A47" s="140">
        <v>9</v>
      </c>
      <c r="B47" s="151">
        <v>22</v>
      </c>
      <c r="C47" s="93" t="str">
        <f>Domény!B26</f>
        <v>Řešení vnitřních postupů</v>
      </c>
      <c r="D47" s="152"/>
      <c r="E47" s="174">
        <f>SUM(F47:Q47)</f>
        <v>492</v>
      </c>
      <c r="F47" s="123">
        <f>SUM(F48:F55)</f>
        <v>51</v>
      </c>
      <c r="G47" s="123">
        <f aca="true" t="shared" si="8" ref="G47:Q47">SUM(G48:G55)</f>
        <v>43</v>
      </c>
      <c r="H47" s="123">
        <f t="shared" si="8"/>
        <v>40</v>
      </c>
      <c r="I47" s="123">
        <f t="shared" si="8"/>
        <v>38</v>
      </c>
      <c r="J47" s="123">
        <f t="shared" si="8"/>
        <v>44</v>
      </c>
      <c r="K47" s="123">
        <f t="shared" si="8"/>
        <v>46</v>
      </c>
      <c r="L47" s="123">
        <f t="shared" si="8"/>
        <v>48</v>
      </c>
      <c r="M47" s="123">
        <f t="shared" si="8"/>
        <v>35</v>
      </c>
      <c r="N47" s="123">
        <f t="shared" si="8"/>
        <v>34</v>
      </c>
      <c r="O47" s="123">
        <f t="shared" si="8"/>
        <v>31</v>
      </c>
      <c r="P47" s="123">
        <f t="shared" si="8"/>
        <v>41</v>
      </c>
      <c r="Q47" s="123">
        <f t="shared" si="8"/>
        <v>41</v>
      </c>
      <c r="R47" s="193"/>
    </row>
    <row r="48" spans="1:18" ht="92.25" hidden="1" outlineLevel="1">
      <c r="A48" s="140"/>
      <c r="B48" s="151"/>
      <c r="C48" s="183" t="s">
        <v>6</v>
      </c>
      <c r="D48" s="74" t="s">
        <v>5</v>
      </c>
      <c r="E48" s="174"/>
      <c r="F48" s="229">
        <v>8</v>
      </c>
      <c r="G48" s="67">
        <v>8</v>
      </c>
      <c r="H48" s="229">
        <v>5</v>
      </c>
      <c r="I48" s="67">
        <v>5</v>
      </c>
      <c r="J48" s="67">
        <v>5</v>
      </c>
      <c r="K48" s="67">
        <v>5</v>
      </c>
      <c r="L48" s="229">
        <v>5</v>
      </c>
      <c r="M48" s="67">
        <v>5</v>
      </c>
      <c r="N48" s="229">
        <v>5</v>
      </c>
      <c r="O48" s="67">
        <v>5</v>
      </c>
      <c r="P48" s="230">
        <v>5</v>
      </c>
      <c r="Q48" s="230">
        <v>5</v>
      </c>
      <c r="R48" s="133">
        <v>32</v>
      </c>
    </row>
    <row r="49" spans="1:18" ht="92.25" hidden="1" outlineLevel="1">
      <c r="A49" s="140"/>
      <c r="B49" s="151"/>
      <c r="C49" s="183" t="s">
        <v>2</v>
      </c>
      <c r="D49" s="154" t="s">
        <v>3</v>
      </c>
      <c r="E49" s="174"/>
      <c r="F49" s="229">
        <v>8</v>
      </c>
      <c r="G49" s="67">
        <v>5</v>
      </c>
      <c r="H49" s="229">
        <v>5</v>
      </c>
      <c r="I49" s="67">
        <v>5</v>
      </c>
      <c r="J49" s="67">
        <v>8</v>
      </c>
      <c r="K49" s="67">
        <v>8</v>
      </c>
      <c r="L49" s="229">
        <v>8</v>
      </c>
      <c r="M49" s="67">
        <v>5</v>
      </c>
      <c r="N49" s="229">
        <v>5</v>
      </c>
      <c r="O49" s="67">
        <v>5</v>
      </c>
      <c r="P49" s="230">
        <v>5</v>
      </c>
      <c r="Q49" s="230">
        <v>5</v>
      </c>
      <c r="R49" s="188">
        <v>33</v>
      </c>
    </row>
    <row r="50" spans="1:18" ht="39" hidden="1" outlineLevel="1">
      <c r="A50" s="140"/>
      <c r="B50" s="151"/>
      <c r="C50" s="183" t="s">
        <v>357</v>
      </c>
      <c r="D50" s="74" t="s">
        <v>358</v>
      </c>
      <c r="E50" s="174"/>
      <c r="F50" s="229">
        <v>10</v>
      </c>
      <c r="G50" s="67">
        <v>8</v>
      </c>
      <c r="H50" s="229">
        <v>10</v>
      </c>
      <c r="I50" s="67">
        <v>5</v>
      </c>
      <c r="J50" s="67">
        <v>5</v>
      </c>
      <c r="K50" s="67">
        <v>5</v>
      </c>
      <c r="L50" s="229">
        <v>10</v>
      </c>
      <c r="M50" s="67">
        <v>8</v>
      </c>
      <c r="N50" s="229">
        <v>7</v>
      </c>
      <c r="O50" s="67">
        <v>4</v>
      </c>
      <c r="P50" s="230">
        <v>8</v>
      </c>
      <c r="Q50" s="230">
        <v>8</v>
      </c>
      <c r="R50" s="188">
        <v>34</v>
      </c>
    </row>
    <row r="51" spans="1:18" ht="39" hidden="1" outlineLevel="1">
      <c r="A51" s="140"/>
      <c r="B51" s="151"/>
      <c r="C51" s="183" t="s">
        <v>4</v>
      </c>
      <c r="D51" s="74" t="s">
        <v>359</v>
      </c>
      <c r="E51" s="174"/>
      <c r="F51" s="229">
        <v>10</v>
      </c>
      <c r="G51" s="67">
        <v>10</v>
      </c>
      <c r="H51" s="229">
        <v>8</v>
      </c>
      <c r="I51" s="67">
        <v>8</v>
      </c>
      <c r="J51" s="67">
        <v>8</v>
      </c>
      <c r="K51" s="67">
        <v>10</v>
      </c>
      <c r="L51" s="229">
        <v>10</v>
      </c>
      <c r="M51" s="67">
        <v>8</v>
      </c>
      <c r="N51" s="229">
        <v>8</v>
      </c>
      <c r="O51" s="67">
        <v>8</v>
      </c>
      <c r="P51" s="230">
        <v>8</v>
      </c>
      <c r="Q51" s="230">
        <v>8</v>
      </c>
      <c r="R51" s="188">
        <v>35</v>
      </c>
    </row>
    <row r="52" spans="1:18" ht="39" hidden="1" outlineLevel="1">
      <c r="A52" s="140"/>
      <c r="B52" s="151"/>
      <c r="C52" s="184" t="s">
        <v>165</v>
      </c>
      <c r="D52" s="74" t="s">
        <v>0</v>
      </c>
      <c r="E52" s="174"/>
      <c r="F52" s="229">
        <v>8</v>
      </c>
      <c r="G52" s="67">
        <v>5</v>
      </c>
      <c r="H52" s="229">
        <v>5</v>
      </c>
      <c r="I52" s="67">
        <v>5</v>
      </c>
      <c r="J52" s="67">
        <v>8</v>
      </c>
      <c r="K52" s="67">
        <v>8</v>
      </c>
      <c r="L52" s="229">
        <v>8</v>
      </c>
      <c r="M52" s="67">
        <v>5</v>
      </c>
      <c r="N52" s="229">
        <v>5</v>
      </c>
      <c r="O52" s="67">
        <v>5</v>
      </c>
      <c r="P52" s="230">
        <v>5</v>
      </c>
      <c r="Q52" s="230">
        <v>5</v>
      </c>
      <c r="R52" s="188">
        <v>36</v>
      </c>
    </row>
    <row r="53" spans="1:18" ht="66" hidden="1" outlineLevel="1">
      <c r="A53" s="140"/>
      <c r="B53" s="151"/>
      <c r="C53" s="185" t="s">
        <v>1</v>
      </c>
      <c r="D53" s="130" t="s">
        <v>10</v>
      </c>
      <c r="E53" s="174"/>
      <c r="F53" s="229">
        <v>5</v>
      </c>
      <c r="G53" s="67">
        <v>5</v>
      </c>
      <c r="H53" s="229">
        <v>5</v>
      </c>
      <c r="I53" s="67">
        <v>8</v>
      </c>
      <c r="J53" s="67">
        <v>8</v>
      </c>
      <c r="K53" s="67">
        <v>8</v>
      </c>
      <c r="L53" s="229">
        <v>5</v>
      </c>
      <c r="M53" s="67">
        <v>2</v>
      </c>
      <c r="N53" s="229">
        <v>2</v>
      </c>
      <c r="O53" s="67">
        <v>2</v>
      </c>
      <c r="P53" s="230">
        <v>8</v>
      </c>
      <c r="Q53" s="230">
        <v>8</v>
      </c>
      <c r="R53" s="188">
        <v>37</v>
      </c>
    </row>
    <row r="54" spans="1:18" ht="52.5" hidden="1" outlineLevel="1">
      <c r="A54" s="140"/>
      <c r="B54" s="151"/>
      <c r="C54" s="183" t="s">
        <v>166</v>
      </c>
      <c r="D54" s="74" t="s">
        <v>7</v>
      </c>
      <c r="E54" s="174"/>
      <c r="F54" s="229">
        <v>1</v>
      </c>
      <c r="G54" s="67">
        <v>1</v>
      </c>
      <c r="H54" s="229">
        <v>1</v>
      </c>
      <c r="I54" s="67">
        <v>1</v>
      </c>
      <c r="J54" s="67">
        <v>1</v>
      </c>
      <c r="K54" s="67">
        <v>1</v>
      </c>
      <c r="L54" s="229">
        <v>1</v>
      </c>
      <c r="M54" s="67">
        <v>1</v>
      </c>
      <c r="N54" s="229">
        <v>1</v>
      </c>
      <c r="O54" s="67">
        <v>1</v>
      </c>
      <c r="P54" s="230">
        <v>1</v>
      </c>
      <c r="Q54" s="230">
        <v>1</v>
      </c>
      <c r="R54" s="188">
        <v>38</v>
      </c>
    </row>
    <row r="55" spans="1:18" ht="52.5" hidden="1" outlineLevel="1">
      <c r="A55" s="140"/>
      <c r="B55" s="151"/>
      <c r="C55" s="183" t="s">
        <v>8</v>
      </c>
      <c r="D55" s="74" t="s">
        <v>9</v>
      </c>
      <c r="E55" s="174"/>
      <c r="F55" s="229">
        <v>1</v>
      </c>
      <c r="G55" s="67">
        <v>1</v>
      </c>
      <c r="H55" s="229">
        <v>1</v>
      </c>
      <c r="I55" s="67">
        <v>1</v>
      </c>
      <c r="J55" s="67">
        <v>1</v>
      </c>
      <c r="K55" s="67">
        <v>1</v>
      </c>
      <c r="L55" s="229">
        <v>1</v>
      </c>
      <c r="M55" s="67">
        <v>1</v>
      </c>
      <c r="N55" s="229">
        <v>1</v>
      </c>
      <c r="O55" s="67">
        <v>1</v>
      </c>
      <c r="P55" s="230">
        <v>1</v>
      </c>
      <c r="Q55" s="230">
        <v>1</v>
      </c>
      <c r="R55" s="188">
        <v>39</v>
      </c>
    </row>
    <row r="56" spans="1:18" ht="15" collapsed="1">
      <c r="A56" s="140">
        <v>10</v>
      </c>
      <c r="B56" s="155">
        <v>4</v>
      </c>
      <c r="C56" s="96" t="str">
        <f>Domény!B8</f>
        <v>Prostorová integrace a kompetence</v>
      </c>
      <c r="D56" s="156"/>
      <c r="E56" s="174">
        <f>SUM(F56:Q56)</f>
        <v>307</v>
      </c>
      <c r="F56" s="122">
        <f>SUM(F57:F63)</f>
        <v>33</v>
      </c>
      <c r="G56" s="122">
        <f aca="true" t="shared" si="9" ref="G56:Q56">SUM(G57:G63)</f>
        <v>25</v>
      </c>
      <c r="H56" s="122">
        <f t="shared" si="9"/>
        <v>19</v>
      </c>
      <c r="I56" s="122">
        <f t="shared" si="9"/>
        <v>22</v>
      </c>
      <c r="J56" s="122">
        <f t="shared" si="9"/>
        <v>22</v>
      </c>
      <c r="K56" s="122">
        <f t="shared" si="9"/>
        <v>22</v>
      </c>
      <c r="L56" s="122">
        <f t="shared" si="9"/>
        <v>35</v>
      </c>
      <c r="M56" s="122">
        <f t="shared" si="9"/>
        <v>22</v>
      </c>
      <c r="N56" s="122">
        <f t="shared" si="9"/>
        <v>19</v>
      </c>
      <c r="O56" s="122">
        <f t="shared" si="9"/>
        <v>32</v>
      </c>
      <c r="P56" s="122">
        <f t="shared" si="9"/>
        <v>28</v>
      </c>
      <c r="Q56" s="122">
        <f t="shared" si="9"/>
        <v>28</v>
      </c>
      <c r="R56" s="194"/>
    </row>
    <row r="57" spans="1:46" ht="105" hidden="1" outlineLevel="1">
      <c r="A57" s="140"/>
      <c r="B57" s="155"/>
      <c r="C57" s="69" t="s">
        <v>167</v>
      </c>
      <c r="D57" s="74" t="s">
        <v>94</v>
      </c>
      <c r="E57" s="174"/>
      <c r="F57" s="229">
        <v>5</v>
      </c>
      <c r="G57" s="67">
        <v>8</v>
      </c>
      <c r="H57" s="229">
        <v>2</v>
      </c>
      <c r="I57" s="67">
        <v>8</v>
      </c>
      <c r="J57" s="67">
        <v>8</v>
      </c>
      <c r="K57" s="67">
        <v>5</v>
      </c>
      <c r="L57" s="229">
        <v>5</v>
      </c>
      <c r="M57" s="67">
        <v>5</v>
      </c>
      <c r="N57" s="229">
        <v>2</v>
      </c>
      <c r="O57" s="67">
        <v>5</v>
      </c>
      <c r="P57" s="230">
        <v>5</v>
      </c>
      <c r="Q57" s="230">
        <v>5</v>
      </c>
      <c r="R57" s="188">
        <v>40</v>
      </c>
      <c r="T57" s="132">
        <v>5</v>
      </c>
      <c r="U57" s="132">
        <v>8</v>
      </c>
      <c r="V57" s="132">
        <v>2</v>
      </c>
      <c r="W57" s="132">
        <v>8</v>
      </c>
      <c r="X57" s="132">
        <v>8</v>
      </c>
      <c r="Y57" s="132">
        <v>5</v>
      </c>
      <c r="Z57" s="132">
        <v>5</v>
      </c>
      <c r="AA57" s="132">
        <v>5</v>
      </c>
      <c r="AB57" s="132">
        <v>2</v>
      </c>
      <c r="AC57" s="132">
        <v>5</v>
      </c>
      <c r="AD57" s="132">
        <v>5</v>
      </c>
      <c r="AE57" s="131">
        <v>5</v>
      </c>
      <c r="AF57" s="188">
        <v>40</v>
      </c>
      <c r="AH57" s="132">
        <v>1</v>
      </c>
      <c r="AI57" s="132">
        <v>8</v>
      </c>
      <c r="AJ57" s="132">
        <v>1</v>
      </c>
      <c r="AK57" s="132">
        <v>5</v>
      </c>
      <c r="AL57" s="132">
        <v>8</v>
      </c>
      <c r="AM57" s="132">
        <v>1</v>
      </c>
      <c r="AN57" s="132">
        <v>1</v>
      </c>
      <c r="AO57" s="132">
        <v>1</v>
      </c>
      <c r="AP57" s="132">
        <v>1</v>
      </c>
      <c r="AQ57" s="132">
        <v>1</v>
      </c>
      <c r="AR57" s="132">
        <v>1</v>
      </c>
      <c r="AS57" s="131">
        <v>1</v>
      </c>
      <c r="AT57" s="188">
        <v>40</v>
      </c>
    </row>
    <row r="58" spans="1:46" ht="92.25" hidden="1" outlineLevel="1">
      <c r="A58" s="140"/>
      <c r="B58" s="155"/>
      <c r="C58" s="69" t="s">
        <v>96</v>
      </c>
      <c r="D58" s="74" t="s">
        <v>95</v>
      </c>
      <c r="E58" s="174"/>
      <c r="F58" s="229">
        <v>5</v>
      </c>
      <c r="G58" s="67">
        <v>1</v>
      </c>
      <c r="H58" s="229">
        <v>1</v>
      </c>
      <c r="I58" s="67">
        <v>1</v>
      </c>
      <c r="J58" s="67">
        <v>1</v>
      </c>
      <c r="K58" s="67">
        <v>1</v>
      </c>
      <c r="L58" s="229">
        <v>5</v>
      </c>
      <c r="M58" s="67">
        <v>1</v>
      </c>
      <c r="N58" s="229">
        <v>1</v>
      </c>
      <c r="O58" s="67">
        <v>1</v>
      </c>
      <c r="P58" s="230">
        <v>1</v>
      </c>
      <c r="Q58" s="230">
        <v>1</v>
      </c>
      <c r="R58" s="188">
        <v>41</v>
      </c>
      <c r="T58" s="132">
        <v>5</v>
      </c>
      <c r="U58" s="132">
        <v>1</v>
      </c>
      <c r="V58" s="132">
        <v>1</v>
      </c>
      <c r="W58" s="132">
        <v>1</v>
      </c>
      <c r="X58" s="132">
        <v>1</v>
      </c>
      <c r="Y58" s="132">
        <v>1</v>
      </c>
      <c r="Z58" s="132">
        <v>5</v>
      </c>
      <c r="AA58" s="132">
        <v>1</v>
      </c>
      <c r="AB58" s="132">
        <v>1</v>
      </c>
      <c r="AC58" s="132">
        <v>1</v>
      </c>
      <c r="AD58" s="132">
        <v>1</v>
      </c>
      <c r="AE58" s="131">
        <v>1</v>
      </c>
      <c r="AF58" s="188">
        <v>41</v>
      </c>
      <c r="AH58" s="132">
        <v>1</v>
      </c>
      <c r="AI58" s="132">
        <v>1</v>
      </c>
      <c r="AJ58" s="132">
        <v>1</v>
      </c>
      <c r="AK58" s="132">
        <v>1</v>
      </c>
      <c r="AL58" s="132">
        <v>5</v>
      </c>
      <c r="AM58" s="132">
        <v>1</v>
      </c>
      <c r="AN58" s="132">
        <v>1</v>
      </c>
      <c r="AO58" s="132">
        <v>1</v>
      </c>
      <c r="AP58" s="132">
        <v>1</v>
      </c>
      <c r="AQ58" s="132">
        <v>1</v>
      </c>
      <c r="AR58" s="132">
        <v>1</v>
      </c>
      <c r="AS58" s="131">
        <v>1</v>
      </c>
      <c r="AT58" s="188">
        <v>41</v>
      </c>
    </row>
    <row r="59" spans="1:46" ht="66" hidden="1" outlineLevel="1">
      <c r="A59" s="140"/>
      <c r="B59" s="155"/>
      <c r="C59" s="69" t="s">
        <v>168</v>
      </c>
      <c r="D59" s="74" t="s">
        <v>100</v>
      </c>
      <c r="E59" s="174"/>
      <c r="F59" s="229">
        <v>8</v>
      </c>
      <c r="G59" s="67">
        <v>8</v>
      </c>
      <c r="H59" s="229">
        <v>8</v>
      </c>
      <c r="I59" s="67">
        <v>5</v>
      </c>
      <c r="J59" s="67">
        <v>5</v>
      </c>
      <c r="K59" s="67">
        <v>8</v>
      </c>
      <c r="L59" s="229">
        <v>8</v>
      </c>
      <c r="M59" s="67">
        <v>8</v>
      </c>
      <c r="N59" s="229">
        <v>8</v>
      </c>
      <c r="O59" s="67">
        <v>8</v>
      </c>
      <c r="P59" s="230">
        <v>8</v>
      </c>
      <c r="Q59" s="230">
        <v>8</v>
      </c>
      <c r="R59" s="188">
        <v>42</v>
      </c>
      <c r="T59" s="132">
        <v>8</v>
      </c>
      <c r="U59" s="132">
        <v>8</v>
      </c>
      <c r="V59" s="132">
        <v>8</v>
      </c>
      <c r="W59" s="132">
        <v>5</v>
      </c>
      <c r="X59" s="132">
        <v>5</v>
      </c>
      <c r="Y59" s="132">
        <v>8</v>
      </c>
      <c r="Z59" s="132">
        <v>8</v>
      </c>
      <c r="AA59" s="132">
        <v>8</v>
      </c>
      <c r="AB59" s="132">
        <v>8</v>
      </c>
      <c r="AC59" s="132">
        <v>8</v>
      </c>
      <c r="AD59" s="132">
        <v>8</v>
      </c>
      <c r="AE59" s="131">
        <v>8</v>
      </c>
      <c r="AF59" s="188">
        <v>42</v>
      </c>
      <c r="AH59" s="132">
        <v>1</v>
      </c>
      <c r="AI59" s="132">
        <v>1</v>
      </c>
      <c r="AJ59" s="132">
        <v>1</v>
      </c>
      <c r="AK59" s="132">
        <v>1</v>
      </c>
      <c r="AL59" s="132">
        <v>2</v>
      </c>
      <c r="AM59" s="132">
        <v>1</v>
      </c>
      <c r="AN59" s="132">
        <v>1</v>
      </c>
      <c r="AO59" s="132">
        <v>1</v>
      </c>
      <c r="AP59" s="132">
        <v>1</v>
      </c>
      <c r="AQ59" s="132">
        <v>1</v>
      </c>
      <c r="AR59" s="132">
        <v>1</v>
      </c>
      <c r="AS59" s="131">
        <v>1</v>
      </c>
      <c r="AT59" s="188">
        <v>42</v>
      </c>
    </row>
    <row r="60" spans="1:46" ht="78.75" hidden="1" outlineLevel="1">
      <c r="A60" s="140"/>
      <c r="B60" s="155"/>
      <c r="C60" s="69" t="s">
        <v>169</v>
      </c>
      <c r="D60" s="74" t="s">
        <v>101</v>
      </c>
      <c r="E60" s="174"/>
      <c r="F60" s="229">
        <v>8</v>
      </c>
      <c r="G60" s="67">
        <v>1</v>
      </c>
      <c r="H60" s="229">
        <v>1</v>
      </c>
      <c r="I60" s="67">
        <v>1</v>
      </c>
      <c r="J60" s="67">
        <v>1</v>
      </c>
      <c r="K60" s="67">
        <v>1</v>
      </c>
      <c r="L60" s="229">
        <v>10</v>
      </c>
      <c r="M60" s="67">
        <v>1</v>
      </c>
      <c r="N60" s="229">
        <v>1</v>
      </c>
      <c r="O60" s="67">
        <v>4</v>
      </c>
      <c r="P60" s="230">
        <v>4</v>
      </c>
      <c r="Q60" s="230">
        <v>4</v>
      </c>
      <c r="R60" s="188">
        <v>43</v>
      </c>
      <c r="T60" s="132">
        <v>8</v>
      </c>
      <c r="U60" s="132">
        <v>1</v>
      </c>
      <c r="V60" s="132">
        <v>1</v>
      </c>
      <c r="W60" s="132">
        <v>1</v>
      </c>
      <c r="X60" s="132">
        <v>1</v>
      </c>
      <c r="Y60" s="132">
        <v>1</v>
      </c>
      <c r="Z60" s="132">
        <v>10</v>
      </c>
      <c r="AA60" s="132">
        <v>1</v>
      </c>
      <c r="AB60" s="132">
        <v>1</v>
      </c>
      <c r="AC60" s="132">
        <v>4</v>
      </c>
      <c r="AD60" s="132">
        <v>4</v>
      </c>
      <c r="AE60" s="131">
        <v>4</v>
      </c>
      <c r="AF60" s="188">
        <v>43</v>
      </c>
      <c r="AH60" s="132">
        <v>1</v>
      </c>
      <c r="AI60" s="132">
        <v>1</v>
      </c>
      <c r="AJ60" s="132">
        <v>1</v>
      </c>
      <c r="AK60" s="132">
        <v>1</v>
      </c>
      <c r="AL60" s="132">
        <v>5</v>
      </c>
      <c r="AM60" s="132">
        <v>1</v>
      </c>
      <c r="AN60" s="132">
        <v>1</v>
      </c>
      <c r="AO60" s="132">
        <v>1</v>
      </c>
      <c r="AP60" s="132">
        <v>1</v>
      </c>
      <c r="AQ60" s="132">
        <v>1</v>
      </c>
      <c r="AR60" s="132">
        <v>1</v>
      </c>
      <c r="AS60" s="131">
        <v>1</v>
      </c>
      <c r="AT60" s="188">
        <v>43</v>
      </c>
    </row>
    <row r="61" spans="1:46" ht="78.75" hidden="1" outlineLevel="1">
      <c r="A61" s="140"/>
      <c r="B61" s="155"/>
      <c r="C61" s="69" t="s">
        <v>102</v>
      </c>
      <c r="D61" s="74" t="s">
        <v>103</v>
      </c>
      <c r="E61" s="174"/>
      <c r="F61" s="229">
        <v>1</v>
      </c>
      <c r="G61" s="67">
        <v>1</v>
      </c>
      <c r="H61" s="229">
        <v>1</v>
      </c>
      <c r="I61" s="67">
        <v>1</v>
      </c>
      <c r="J61" s="67">
        <v>1</v>
      </c>
      <c r="K61" s="67">
        <v>1</v>
      </c>
      <c r="L61" s="229">
        <v>1</v>
      </c>
      <c r="M61" s="67">
        <v>1</v>
      </c>
      <c r="N61" s="229">
        <v>1</v>
      </c>
      <c r="O61" s="67">
        <v>1</v>
      </c>
      <c r="P61" s="230">
        <v>1</v>
      </c>
      <c r="Q61" s="230">
        <v>1</v>
      </c>
      <c r="R61" s="188">
        <v>44</v>
      </c>
      <c r="T61" s="132">
        <v>1</v>
      </c>
      <c r="U61" s="132">
        <v>1</v>
      </c>
      <c r="V61" s="132">
        <v>1</v>
      </c>
      <c r="W61" s="132">
        <v>1</v>
      </c>
      <c r="X61" s="132">
        <v>1</v>
      </c>
      <c r="Y61" s="132">
        <v>1</v>
      </c>
      <c r="Z61" s="132">
        <v>1</v>
      </c>
      <c r="AA61" s="132">
        <v>1</v>
      </c>
      <c r="AB61" s="132">
        <v>1</v>
      </c>
      <c r="AC61" s="132">
        <v>1</v>
      </c>
      <c r="AD61" s="132">
        <v>1</v>
      </c>
      <c r="AE61" s="131">
        <v>1</v>
      </c>
      <c r="AF61" s="188">
        <v>44</v>
      </c>
      <c r="AH61" s="132">
        <v>1</v>
      </c>
      <c r="AI61" s="132">
        <v>1</v>
      </c>
      <c r="AJ61" s="132">
        <v>1</v>
      </c>
      <c r="AK61" s="132">
        <v>1</v>
      </c>
      <c r="AL61" s="132">
        <v>5</v>
      </c>
      <c r="AM61" s="132">
        <v>1</v>
      </c>
      <c r="AN61" s="132">
        <v>1</v>
      </c>
      <c r="AO61" s="132">
        <v>1</v>
      </c>
      <c r="AP61" s="132">
        <v>1</v>
      </c>
      <c r="AQ61" s="132">
        <v>1</v>
      </c>
      <c r="AR61" s="132">
        <v>1</v>
      </c>
      <c r="AS61" s="131">
        <v>1</v>
      </c>
      <c r="AT61" s="188">
        <v>44</v>
      </c>
    </row>
    <row r="62" spans="1:46" ht="105" hidden="1" outlineLevel="1">
      <c r="A62" s="140"/>
      <c r="B62" s="155"/>
      <c r="C62" s="69" t="s">
        <v>107</v>
      </c>
      <c r="D62" s="74" t="s">
        <v>106</v>
      </c>
      <c r="E62" s="174"/>
      <c r="F62" s="229">
        <v>1</v>
      </c>
      <c r="G62" s="67">
        <v>1</v>
      </c>
      <c r="H62" s="229">
        <v>1</v>
      </c>
      <c r="I62" s="67">
        <v>1</v>
      </c>
      <c r="J62" s="67">
        <v>1</v>
      </c>
      <c r="K62" s="67">
        <v>1</v>
      </c>
      <c r="L62" s="229">
        <v>1</v>
      </c>
      <c r="M62" s="67">
        <v>1</v>
      </c>
      <c r="N62" s="229">
        <v>1</v>
      </c>
      <c r="O62" s="67">
        <v>5</v>
      </c>
      <c r="P62" s="230">
        <v>1</v>
      </c>
      <c r="Q62" s="230">
        <v>1</v>
      </c>
      <c r="R62" s="188">
        <v>45</v>
      </c>
      <c r="T62" s="132">
        <v>1</v>
      </c>
      <c r="U62" s="132">
        <v>1</v>
      </c>
      <c r="V62" s="132">
        <v>1</v>
      </c>
      <c r="W62" s="132">
        <v>1</v>
      </c>
      <c r="X62" s="132">
        <v>1</v>
      </c>
      <c r="Y62" s="132">
        <v>1</v>
      </c>
      <c r="Z62" s="132">
        <v>1</v>
      </c>
      <c r="AA62" s="132">
        <v>1</v>
      </c>
      <c r="AB62" s="132">
        <v>1</v>
      </c>
      <c r="AC62" s="132">
        <v>5</v>
      </c>
      <c r="AD62" s="132">
        <v>1</v>
      </c>
      <c r="AE62" s="131">
        <v>1</v>
      </c>
      <c r="AF62" s="188">
        <v>45</v>
      </c>
      <c r="AH62" s="132">
        <v>1</v>
      </c>
      <c r="AI62" s="132">
        <v>1</v>
      </c>
      <c r="AJ62" s="132">
        <v>1</v>
      </c>
      <c r="AK62" s="132">
        <v>1</v>
      </c>
      <c r="AL62" s="132">
        <v>5</v>
      </c>
      <c r="AM62" s="132">
        <v>1</v>
      </c>
      <c r="AN62" s="132">
        <v>1</v>
      </c>
      <c r="AO62" s="132">
        <v>1</v>
      </c>
      <c r="AP62" s="132">
        <v>1</v>
      </c>
      <c r="AQ62" s="132">
        <v>1</v>
      </c>
      <c r="AR62" s="132">
        <v>1</v>
      </c>
      <c r="AS62" s="131">
        <v>1</v>
      </c>
      <c r="AT62" s="188">
        <v>45</v>
      </c>
    </row>
    <row r="63" spans="1:46" ht="66" hidden="1" outlineLevel="1">
      <c r="A63" s="140"/>
      <c r="B63" s="155"/>
      <c r="C63" s="69" t="s">
        <v>104</v>
      </c>
      <c r="D63" s="74" t="s">
        <v>105</v>
      </c>
      <c r="E63" s="174"/>
      <c r="F63" s="229">
        <v>5</v>
      </c>
      <c r="G63" s="67">
        <v>5</v>
      </c>
      <c r="H63" s="229">
        <v>5</v>
      </c>
      <c r="I63" s="67">
        <v>5</v>
      </c>
      <c r="J63" s="67">
        <v>5</v>
      </c>
      <c r="K63" s="67">
        <v>5</v>
      </c>
      <c r="L63" s="229">
        <v>5</v>
      </c>
      <c r="M63" s="67">
        <v>5</v>
      </c>
      <c r="N63" s="229">
        <v>5</v>
      </c>
      <c r="O63" s="67">
        <v>8</v>
      </c>
      <c r="P63" s="230">
        <v>8</v>
      </c>
      <c r="Q63" s="230">
        <v>8</v>
      </c>
      <c r="R63" s="188">
        <v>46</v>
      </c>
      <c r="T63" s="132">
        <v>5</v>
      </c>
      <c r="U63" s="132">
        <v>5</v>
      </c>
      <c r="V63" s="132">
        <v>5</v>
      </c>
      <c r="W63" s="132">
        <v>5</v>
      </c>
      <c r="X63" s="132">
        <v>5</v>
      </c>
      <c r="Y63" s="132">
        <v>5</v>
      </c>
      <c r="Z63" s="132">
        <v>5</v>
      </c>
      <c r="AA63" s="132">
        <v>5</v>
      </c>
      <c r="AB63" s="132">
        <v>5</v>
      </c>
      <c r="AC63" s="132">
        <v>8</v>
      </c>
      <c r="AD63" s="132">
        <v>8</v>
      </c>
      <c r="AE63" s="131">
        <v>8</v>
      </c>
      <c r="AF63" s="188">
        <v>46</v>
      </c>
      <c r="AH63" s="132">
        <v>1</v>
      </c>
      <c r="AI63" s="132">
        <v>1</v>
      </c>
      <c r="AJ63" s="132">
        <v>1</v>
      </c>
      <c r="AK63" s="132">
        <v>1</v>
      </c>
      <c r="AL63" s="132">
        <v>2</v>
      </c>
      <c r="AM63" s="132">
        <v>1</v>
      </c>
      <c r="AN63" s="132">
        <v>1</v>
      </c>
      <c r="AO63" s="132">
        <v>1</v>
      </c>
      <c r="AP63" s="132">
        <v>1</v>
      </c>
      <c r="AQ63" s="132">
        <v>1</v>
      </c>
      <c r="AR63" s="132">
        <v>1</v>
      </c>
      <c r="AS63" s="131">
        <v>1</v>
      </c>
      <c r="AT63" s="188">
        <v>46</v>
      </c>
    </row>
    <row r="64" spans="1:18" ht="15" collapsed="1">
      <c r="A64" s="140">
        <v>11</v>
      </c>
      <c r="B64" s="155">
        <v>9</v>
      </c>
      <c r="C64" s="96" t="str">
        <f>Domény!B13</f>
        <v>Systémová integrace</v>
      </c>
      <c r="D64" s="156"/>
      <c r="E64" s="174">
        <f>SUM(F64:Q64)</f>
        <v>303</v>
      </c>
      <c r="F64" s="122">
        <f>SUM(F65:F70)</f>
        <v>37</v>
      </c>
      <c r="G64" s="122">
        <f aca="true" t="shared" si="10" ref="G64:Q64">SUM(G65:G70)</f>
        <v>33</v>
      </c>
      <c r="H64" s="122">
        <f t="shared" si="10"/>
        <v>22</v>
      </c>
      <c r="I64" s="122">
        <f t="shared" si="10"/>
        <v>25</v>
      </c>
      <c r="J64" s="122">
        <f t="shared" si="10"/>
        <v>25</v>
      </c>
      <c r="K64" s="122">
        <f t="shared" si="10"/>
        <v>21</v>
      </c>
      <c r="L64" s="122">
        <f t="shared" si="10"/>
        <v>25</v>
      </c>
      <c r="M64" s="122">
        <f t="shared" si="10"/>
        <v>21</v>
      </c>
      <c r="N64" s="122">
        <f t="shared" si="10"/>
        <v>18</v>
      </c>
      <c r="O64" s="122">
        <f t="shared" si="10"/>
        <v>28</v>
      </c>
      <c r="P64" s="122">
        <f t="shared" si="10"/>
        <v>24</v>
      </c>
      <c r="Q64" s="122">
        <f t="shared" si="10"/>
        <v>24</v>
      </c>
      <c r="R64" s="194"/>
    </row>
    <row r="65" spans="1:18" ht="66" hidden="1" outlineLevel="1">
      <c r="A65" s="140"/>
      <c r="B65" s="155"/>
      <c r="C65" s="69" t="s">
        <v>171</v>
      </c>
      <c r="D65" s="74" t="s">
        <v>234</v>
      </c>
      <c r="E65" s="174"/>
      <c r="F65" s="229">
        <v>10</v>
      </c>
      <c r="G65" s="67">
        <v>10</v>
      </c>
      <c r="H65" s="229">
        <v>2</v>
      </c>
      <c r="I65" s="67">
        <v>8</v>
      </c>
      <c r="J65" s="67">
        <v>8</v>
      </c>
      <c r="K65" s="67">
        <v>5</v>
      </c>
      <c r="L65" s="229">
        <v>5</v>
      </c>
      <c r="M65" s="67">
        <v>5</v>
      </c>
      <c r="N65" s="229">
        <v>2</v>
      </c>
      <c r="O65" s="67">
        <v>5</v>
      </c>
      <c r="P65" s="230">
        <v>5</v>
      </c>
      <c r="Q65" s="230">
        <v>5</v>
      </c>
      <c r="R65" s="188">
        <v>47</v>
      </c>
    </row>
    <row r="66" spans="1:18" ht="118.5" hidden="1" outlineLevel="1">
      <c r="A66" s="140"/>
      <c r="B66" s="155"/>
      <c r="C66" s="69" t="s">
        <v>108</v>
      </c>
      <c r="D66" s="74" t="s">
        <v>235</v>
      </c>
      <c r="E66" s="174"/>
      <c r="F66" s="229">
        <v>8</v>
      </c>
      <c r="G66" s="67">
        <v>8</v>
      </c>
      <c r="H66" s="229">
        <v>5</v>
      </c>
      <c r="I66" s="67">
        <v>5</v>
      </c>
      <c r="J66" s="67">
        <v>5</v>
      </c>
      <c r="K66" s="67">
        <v>5</v>
      </c>
      <c r="L66" s="229">
        <v>5</v>
      </c>
      <c r="M66" s="67">
        <v>5</v>
      </c>
      <c r="N66" s="229">
        <v>5</v>
      </c>
      <c r="O66" s="67">
        <v>5</v>
      </c>
      <c r="P66" s="230">
        <v>5</v>
      </c>
      <c r="Q66" s="230">
        <v>5</v>
      </c>
      <c r="R66" s="188">
        <v>48</v>
      </c>
    </row>
    <row r="67" spans="1:18" ht="52.5" hidden="1" outlineLevel="1">
      <c r="A67" s="140"/>
      <c r="B67" s="155"/>
      <c r="C67" s="69" t="s">
        <v>236</v>
      </c>
      <c r="D67" s="74" t="s">
        <v>237</v>
      </c>
      <c r="E67" s="174"/>
      <c r="F67" s="229">
        <v>8</v>
      </c>
      <c r="G67" s="67">
        <v>8</v>
      </c>
      <c r="H67" s="229">
        <v>8</v>
      </c>
      <c r="I67" s="67">
        <v>5</v>
      </c>
      <c r="J67" s="67">
        <v>5</v>
      </c>
      <c r="K67" s="67">
        <v>8</v>
      </c>
      <c r="L67" s="229">
        <v>8</v>
      </c>
      <c r="M67" s="67">
        <v>8</v>
      </c>
      <c r="N67" s="229">
        <v>8</v>
      </c>
      <c r="O67" s="67">
        <v>8</v>
      </c>
      <c r="P67" s="230">
        <v>8</v>
      </c>
      <c r="Q67" s="230">
        <v>8</v>
      </c>
      <c r="R67" s="188">
        <v>49</v>
      </c>
    </row>
    <row r="68" spans="1:18" ht="105" hidden="1" outlineLevel="1">
      <c r="A68" s="140"/>
      <c r="B68" s="155"/>
      <c r="C68" s="69" t="s">
        <v>238</v>
      </c>
      <c r="D68" s="74" t="s">
        <v>239</v>
      </c>
      <c r="E68" s="174"/>
      <c r="F68" s="229">
        <v>5</v>
      </c>
      <c r="G68" s="67">
        <v>5</v>
      </c>
      <c r="H68" s="229">
        <v>5</v>
      </c>
      <c r="I68" s="67">
        <v>5</v>
      </c>
      <c r="J68" s="67">
        <v>5</v>
      </c>
      <c r="K68" s="67">
        <v>1</v>
      </c>
      <c r="L68" s="229">
        <v>5</v>
      </c>
      <c r="M68" s="67">
        <v>1</v>
      </c>
      <c r="N68" s="229">
        <v>1</v>
      </c>
      <c r="O68" s="67">
        <v>4</v>
      </c>
      <c r="P68" s="230">
        <v>4</v>
      </c>
      <c r="Q68" s="230">
        <v>4</v>
      </c>
      <c r="R68" s="188">
        <v>50</v>
      </c>
    </row>
    <row r="69" spans="1:18" ht="66" hidden="1" outlineLevel="1">
      <c r="A69" s="140"/>
      <c r="B69" s="155"/>
      <c r="C69" s="69" t="s">
        <v>240</v>
      </c>
      <c r="D69" s="74" t="s">
        <v>241</v>
      </c>
      <c r="E69" s="174"/>
      <c r="F69" s="229">
        <v>5</v>
      </c>
      <c r="G69" s="67">
        <v>1</v>
      </c>
      <c r="H69" s="229">
        <v>1</v>
      </c>
      <c r="I69" s="67">
        <v>1</v>
      </c>
      <c r="J69" s="67">
        <v>1</v>
      </c>
      <c r="K69" s="67">
        <v>1</v>
      </c>
      <c r="L69" s="229">
        <v>1</v>
      </c>
      <c r="M69" s="67">
        <v>1</v>
      </c>
      <c r="N69" s="229">
        <v>1</v>
      </c>
      <c r="O69" s="67">
        <v>1</v>
      </c>
      <c r="P69" s="230">
        <v>1</v>
      </c>
      <c r="Q69" s="230">
        <v>1</v>
      </c>
      <c r="R69" s="188">
        <v>51</v>
      </c>
    </row>
    <row r="70" spans="1:18" ht="66" hidden="1" outlineLevel="1">
      <c r="A70" s="140"/>
      <c r="B70" s="155"/>
      <c r="C70" s="69" t="s">
        <v>242</v>
      </c>
      <c r="D70" s="74" t="s">
        <v>243</v>
      </c>
      <c r="E70" s="174"/>
      <c r="F70" s="229">
        <v>1</v>
      </c>
      <c r="G70" s="67">
        <v>1</v>
      </c>
      <c r="H70" s="229">
        <v>1</v>
      </c>
      <c r="I70" s="67">
        <v>1</v>
      </c>
      <c r="J70" s="67">
        <v>1</v>
      </c>
      <c r="K70" s="67">
        <v>1</v>
      </c>
      <c r="L70" s="229">
        <v>1</v>
      </c>
      <c r="M70" s="67">
        <v>1</v>
      </c>
      <c r="N70" s="229">
        <v>1</v>
      </c>
      <c r="O70" s="67">
        <v>5</v>
      </c>
      <c r="P70" s="230">
        <v>1</v>
      </c>
      <c r="Q70" s="230">
        <v>1</v>
      </c>
      <c r="R70" s="188">
        <v>52</v>
      </c>
    </row>
    <row r="71" spans="1:18" ht="15" collapsed="1">
      <c r="A71" s="140">
        <v>12</v>
      </c>
      <c r="B71" s="155">
        <v>12</v>
      </c>
      <c r="C71" s="96" t="str">
        <f>Domény!B16</f>
        <v>Koordinace s vnějšími systémy</v>
      </c>
      <c r="D71" s="156"/>
      <c r="E71" s="174">
        <f>SUM(F71:Q71)</f>
        <v>188</v>
      </c>
      <c r="F71" s="122">
        <f>SUM(F72:F75)</f>
        <v>15</v>
      </c>
      <c r="G71" s="122">
        <f aca="true" t="shared" si="11" ref="G71:Q71">SUM(G72:G75)</f>
        <v>15</v>
      </c>
      <c r="H71" s="122">
        <f t="shared" si="11"/>
        <v>15</v>
      </c>
      <c r="I71" s="122">
        <f t="shared" si="11"/>
        <v>15</v>
      </c>
      <c r="J71" s="122">
        <f t="shared" si="11"/>
        <v>15</v>
      </c>
      <c r="K71" s="122">
        <f t="shared" si="11"/>
        <v>18</v>
      </c>
      <c r="L71" s="122">
        <f t="shared" si="11"/>
        <v>15</v>
      </c>
      <c r="M71" s="122">
        <f t="shared" si="11"/>
        <v>12</v>
      </c>
      <c r="N71" s="122">
        <f t="shared" si="11"/>
        <v>12</v>
      </c>
      <c r="O71" s="122">
        <f t="shared" si="11"/>
        <v>20</v>
      </c>
      <c r="P71" s="122">
        <f t="shared" si="11"/>
        <v>18</v>
      </c>
      <c r="Q71" s="122">
        <f t="shared" si="11"/>
        <v>18</v>
      </c>
      <c r="R71" s="194"/>
    </row>
    <row r="72" spans="1:18" ht="52.5" hidden="1" outlineLevel="1">
      <c r="A72" s="140"/>
      <c r="B72" s="155"/>
      <c r="C72" s="69" t="s">
        <v>244</v>
      </c>
      <c r="D72" s="74" t="s">
        <v>245</v>
      </c>
      <c r="E72" s="174"/>
      <c r="F72" s="229">
        <v>8</v>
      </c>
      <c r="G72" s="67">
        <v>8</v>
      </c>
      <c r="H72" s="229">
        <v>8</v>
      </c>
      <c r="I72" s="67">
        <v>5</v>
      </c>
      <c r="J72" s="67">
        <v>5</v>
      </c>
      <c r="K72" s="67">
        <v>8</v>
      </c>
      <c r="L72" s="229">
        <v>8</v>
      </c>
      <c r="M72" s="67">
        <v>8</v>
      </c>
      <c r="N72" s="229">
        <v>8</v>
      </c>
      <c r="O72" s="67">
        <v>8</v>
      </c>
      <c r="P72" s="230">
        <v>8</v>
      </c>
      <c r="Q72" s="230">
        <v>8</v>
      </c>
      <c r="R72" s="188">
        <v>53</v>
      </c>
    </row>
    <row r="73" spans="1:18" ht="39" hidden="1" outlineLevel="1">
      <c r="A73" s="140"/>
      <c r="B73" s="155"/>
      <c r="C73" s="50" t="s">
        <v>17</v>
      </c>
      <c r="D73" s="74" t="s">
        <v>18</v>
      </c>
      <c r="E73" s="174"/>
      <c r="F73" s="229">
        <v>1</v>
      </c>
      <c r="G73" s="67">
        <v>1</v>
      </c>
      <c r="H73" s="229">
        <v>1</v>
      </c>
      <c r="I73" s="67">
        <v>1</v>
      </c>
      <c r="J73" s="67">
        <v>1</v>
      </c>
      <c r="K73" s="67">
        <v>1</v>
      </c>
      <c r="L73" s="229">
        <v>1</v>
      </c>
      <c r="M73" s="67">
        <v>1</v>
      </c>
      <c r="N73" s="229">
        <v>1</v>
      </c>
      <c r="O73" s="67">
        <v>5</v>
      </c>
      <c r="P73" s="230">
        <v>1</v>
      </c>
      <c r="Q73" s="230">
        <v>1</v>
      </c>
      <c r="R73" s="188">
        <v>54</v>
      </c>
    </row>
    <row r="74" spans="1:18" ht="66" hidden="1" outlineLevel="1">
      <c r="A74" s="140"/>
      <c r="B74" s="155"/>
      <c r="C74" s="69" t="s">
        <v>172</v>
      </c>
      <c r="D74" s="74" t="s">
        <v>246</v>
      </c>
      <c r="E74" s="174"/>
      <c r="F74" s="229">
        <v>1</v>
      </c>
      <c r="G74" s="67">
        <v>1</v>
      </c>
      <c r="H74" s="229">
        <v>1</v>
      </c>
      <c r="I74" s="67">
        <v>1</v>
      </c>
      <c r="J74" s="67">
        <v>1</v>
      </c>
      <c r="K74" s="67">
        <v>1</v>
      </c>
      <c r="L74" s="229">
        <v>1</v>
      </c>
      <c r="M74" s="67">
        <v>1</v>
      </c>
      <c r="N74" s="229">
        <v>1</v>
      </c>
      <c r="O74" s="67">
        <v>5</v>
      </c>
      <c r="P74" s="230">
        <v>1</v>
      </c>
      <c r="Q74" s="230">
        <v>1</v>
      </c>
      <c r="R74" s="188">
        <v>55</v>
      </c>
    </row>
    <row r="75" spans="1:18" ht="52.5" hidden="1" outlineLevel="1">
      <c r="A75" s="140"/>
      <c r="B75" s="155"/>
      <c r="C75" s="69" t="s">
        <v>173</v>
      </c>
      <c r="D75" s="74" t="s">
        <v>247</v>
      </c>
      <c r="E75" s="174"/>
      <c r="F75" s="229">
        <v>5</v>
      </c>
      <c r="G75" s="67">
        <v>5</v>
      </c>
      <c r="H75" s="229">
        <v>5</v>
      </c>
      <c r="I75" s="67">
        <v>8</v>
      </c>
      <c r="J75" s="67">
        <v>8</v>
      </c>
      <c r="K75" s="67">
        <v>8</v>
      </c>
      <c r="L75" s="229">
        <v>5</v>
      </c>
      <c r="M75" s="67">
        <v>2</v>
      </c>
      <c r="N75" s="229">
        <v>2</v>
      </c>
      <c r="O75" s="67">
        <v>2</v>
      </c>
      <c r="P75" s="230">
        <v>8</v>
      </c>
      <c r="Q75" s="230">
        <v>8</v>
      </c>
      <c r="R75" s="188">
        <v>56</v>
      </c>
    </row>
    <row r="76" spans="1:18" ht="15" collapsed="1">
      <c r="A76" s="140">
        <v>13</v>
      </c>
      <c r="B76" s="155">
        <v>17</v>
      </c>
      <c r="C76" s="96" t="str">
        <f>Domény!B21</f>
        <v>Dílčí systémová řešení složek</v>
      </c>
      <c r="D76" s="156"/>
      <c r="E76" s="174">
        <f>SUM(F76:Q76)</f>
        <v>100</v>
      </c>
      <c r="F76" s="122">
        <f>SUM(F77:F78)</f>
        <v>9</v>
      </c>
      <c r="G76" s="122">
        <f aca="true" t="shared" si="12" ref="G76:Q76">SUM(G77:G78)</f>
        <v>6</v>
      </c>
      <c r="H76" s="122">
        <f t="shared" si="12"/>
        <v>6</v>
      </c>
      <c r="I76" s="122">
        <f t="shared" si="12"/>
        <v>6</v>
      </c>
      <c r="J76" s="122">
        <f t="shared" si="12"/>
        <v>6</v>
      </c>
      <c r="K76" s="122">
        <f t="shared" si="12"/>
        <v>9</v>
      </c>
      <c r="L76" s="122">
        <f t="shared" si="12"/>
        <v>11</v>
      </c>
      <c r="M76" s="122">
        <f t="shared" si="12"/>
        <v>11</v>
      </c>
      <c r="N76" s="122">
        <f t="shared" si="12"/>
        <v>9</v>
      </c>
      <c r="O76" s="122">
        <f t="shared" si="12"/>
        <v>9</v>
      </c>
      <c r="P76" s="122">
        <f t="shared" si="12"/>
        <v>9</v>
      </c>
      <c r="Q76" s="122">
        <f t="shared" si="12"/>
        <v>9</v>
      </c>
      <c r="R76" s="194"/>
    </row>
    <row r="77" spans="1:18" ht="26.25" hidden="1" outlineLevel="1">
      <c r="A77" s="140"/>
      <c r="B77" s="155"/>
      <c r="C77" s="50" t="s">
        <v>19</v>
      </c>
      <c r="D77" s="74" t="s">
        <v>20</v>
      </c>
      <c r="E77" s="174"/>
      <c r="F77" s="229">
        <v>1</v>
      </c>
      <c r="G77" s="67">
        <v>1</v>
      </c>
      <c r="H77" s="229">
        <v>1</v>
      </c>
      <c r="I77" s="67">
        <v>1</v>
      </c>
      <c r="J77" s="67">
        <v>1</v>
      </c>
      <c r="K77" s="67">
        <v>1</v>
      </c>
      <c r="L77" s="229">
        <v>1</v>
      </c>
      <c r="M77" s="67">
        <v>1</v>
      </c>
      <c r="N77" s="229">
        <v>1</v>
      </c>
      <c r="O77" s="67">
        <v>1</v>
      </c>
      <c r="P77" s="230">
        <v>1</v>
      </c>
      <c r="Q77" s="230">
        <v>1</v>
      </c>
      <c r="R77" s="188">
        <v>57</v>
      </c>
    </row>
    <row r="78" spans="1:18" ht="78.75" hidden="1" outlineLevel="1">
      <c r="A78" s="140"/>
      <c r="B78" s="155"/>
      <c r="C78" s="69" t="s">
        <v>249</v>
      </c>
      <c r="D78" s="74" t="s">
        <v>248</v>
      </c>
      <c r="E78" s="174"/>
      <c r="F78" s="229">
        <v>8</v>
      </c>
      <c r="G78" s="67">
        <v>5</v>
      </c>
      <c r="H78" s="229">
        <v>5</v>
      </c>
      <c r="I78" s="67">
        <v>5</v>
      </c>
      <c r="J78" s="67">
        <v>5</v>
      </c>
      <c r="K78" s="67">
        <v>8</v>
      </c>
      <c r="L78" s="229">
        <v>10</v>
      </c>
      <c r="M78" s="67">
        <v>10</v>
      </c>
      <c r="N78" s="229">
        <v>8</v>
      </c>
      <c r="O78" s="67">
        <v>8</v>
      </c>
      <c r="P78" s="230">
        <v>8</v>
      </c>
      <c r="Q78" s="230">
        <v>8</v>
      </c>
      <c r="R78" s="188">
        <v>58</v>
      </c>
    </row>
    <row r="79" spans="1:18" ht="15" collapsed="1">
      <c r="A79" s="140">
        <v>14</v>
      </c>
      <c r="B79" s="157">
        <v>3</v>
      </c>
      <c r="C79" s="110" t="str">
        <f>Domény!B7</f>
        <v>Globální rizika</v>
      </c>
      <c r="D79" s="158"/>
      <c r="E79" s="174">
        <f>SUM(F79:Q79)</f>
        <v>983</v>
      </c>
      <c r="F79" s="121">
        <f>SUM(F80:F93)</f>
        <v>75</v>
      </c>
      <c r="G79" s="121">
        <f aca="true" t="shared" si="13" ref="G79:Q79">SUM(G80:G93)</f>
        <v>66</v>
      </c>
      <c r="H79" s="121">
        <f t="shared" si="13"/>
        <v>66</v>
      </c>
      <c r="I79" s="121">
        <f t="shared" si="13"/>
        <v>81</v>
      </c>
      <c r="J79" s="121">
        <f t="shared" si="13"/>
        <v>96</v>
      </c>
      <c r="K79" s="121">
        <f t="shared" si="13"/>
        <v>105</v>
      </c>
      <c r="L79" s="121">
        <f t="shared" si="13"/>
        <v>90</v>
      </c>
      <c r="M79" s="121">
        <f t="shared" si="13"/>
        <v>66</v>
      </c>
      <c r="N79" s="121">
        <f t="shared" si="13"/>
        <v>91</v>
      </c>
      <c r="O79" s="121">
        <f t="shared" si="13"/>
        <v>70</v>
      </c>
      <c r="P79" s="121">
        <f t="shared" si="13"/>
        <v>96</v>
      </c>
      <c r="Q79" s="121">
        <f t="shared" si="13"/>
        <v>81</v>
      </c>
      <c r="R79" s="195"/>
    </row>
    <row r="80" spans="1:18" ht="105" hidden="1" outlineLevel="1">
      <c r="A80" s="140"/>
      <c r="B80" s="157"/>
      <c r="C80" s="69" t="s">
        <v>174</v>
      </c>
      <c r="D80" s="74" t="s">
        <v>250</v>
      </c>
      <c r="E80" s="174"/>
      <c r="F80" s="229">
        <v>5</v>
      </c>
      <c r="G80" s="67">
        <v>5</v>
      </c>
      <c r="H80" s="229">
        <v>5</v>
      </c>
      <c r="I80" s="67">
        <v>8</v>
      </c>
      <c r="J80" s="67">
        <v>8</v>
      </c>
      <c r="K80" s="67">
        <v>8</v>
      </c>
      <c r="L80" s="229">
        <v>5</v>
      </c>
      <c r="M80" s="67">
        <v>2</v>
      </c>
      <c r="N80" s="229">
        <v>2</v>
      </c>
      <c r="O80" s="67">
        <v>2</v>
      </c>
      <c r="P80" s="230">
        <v>8</v>
      </c>
      <c r="Q80" s="230">
        <v>8</v>
      </c>
      <c r="R80" s="188">
        <v>59</v>
      </c>
    </row>
    <row r="81" spans="1:18" ht="66" hidden="1" outlineLevel="1">
      <c r="A81" s="140"/>
      <c r="B81" s="157"/>
      <c r="C81" s="69" t="s">
        <v>251</v>
      </c>
      <c r="D81" s="74" t="s">
        <v>252</v>
      </c>
      <c r="E81" s="174"/>
      <c r="F81" s="229">
        <v>5</v>
      </c>
      <c r="G81" s="67">
        <v>5</v>
      </c>
      <c r="H81" s="229">
        <v>5</v>
      </c>
      <c r="I81" s="67">
        <v>8</v>
      </c>
      <c r="J81" s="67">
        <v>8</v>
      </c>
      <c r="K81" s="67">
        <v>8</v>
      </c>
      <c r="L81" s="229">
        <v>5</v>
      </c>
      <c r="M81" s="67">
        <v>2</v>
      </c>
      <c r="N81" s="229">
        <v>2</v>
      </c>
      <c r="O81" s="67">
        <v>2</v>
      </c>
      <c r="P81" s="230">
        <v>8</v>
      </c>
      <c r="Q81" s="230">
        <v>8</v>
      </c>
      <c r="R81" s="188">
        <v>60</v>
      </c>
    </row>
    <row r="82" spans="1:18" ht="39" hidden="1" outlineLevel="1">
      <c r="A82" s="140"/>
      <c r="B82" s="157"/>
      <c r="C82" s="69" t="s">
        <v>175</v>
      </c>
      <c r="D82" s="74" t="s">
        <v>253</v>
      </c>
      <c r="E82" s="174"/>
      <c r="F82" s="229">
        <v>1</v>
      </c>
      <c r="G82" s="67">
        <v>1</v>
      </c>
      <c r="H82" s="229">
        <v>1</v>
      </c>
      <c r="I82" s="67">
        <v>1</v>
      </c>
      <c r="J82" s="67">
        <v>1</v>
      </c>
      <c r="K82" s="67">
        <v>1</v>
      </c>
      <c r="L82" s="229">
        <v>1</v>
      </c>
      <c r="M82" s="67">
        <v>1</v>
      </c>
      <c r="N82" s="229">
        <v>1</v>
      </c>
      <c r="O82" s="67">
        <v>5</v>
      </c>
      <c r="P82" s="230">
        <v>1</v>
      </c>
      <c r="Q82" s="230">
        <v>1</v>
      </c>
      <c r="R82" s="188">
        <v>61</v>
      </c>
    </row>
    <row r="83" spans="1:18" ht="52.5" hidden="1" outlineLevel="1">
      <c r="A83" s="140"/>
      <c r="B83" s="157"/>
      <c r="C83" s="69" t="s">
        <v>176</v>
      </c>
      <c r="D83" s="74" t="s">
        <v>254</v>
      </c>
      <c r="E83" s="174"/>
      <c r="F83" s="229">
        <v>5</v>
      </c>
      <c r="G83" s="67">
        <v>5</v>
      </c>
      <c r="H83" s="229">
        <v>5</v>
      </c>
      <c r="I83" s="67">
        <v>8</v>
      </c>
      <c r="J83" s="67">
        <v>8</v>
      </c>
      <c r="K83" s="67">
        <v>8</v>
      </c>
      <c r="L83" s="229">
        <v>5</v>
      </c>
      <c r="M83" s="67">
        <v>2</v>
      </c>
      <c r="N83" s="229">
        <v>2</v>
      </c>
      <c r="O83" s="67">
        <v>2</v>
      </c>
      <c r="P83" s="230">
        <v>8</v>
      </c>
      <c r="Q83" s="230">
        <v>8</v>
      </c>
      <c r="R83" s="188">
        <v>62</v>
      </c>
    </row>
    <row r="84" spans="1:18" ht="78.75" hidden="1" outlineLevel="1">
      <c r="A84" s="140"/>
      <c r="B84" s="157"/>
      <c r="C84" s="69" t="s">
        <v>255</v>
      </c>
      <c r="D84" s="74" t="s">
        <v>256</v>
      </c>
      <c r="E84" s="174"/>
      <c r="F84" s="229">
        <v>8</v>
      </c>
      <c r="G84" s="67">
        <v>5</v>
      </c>
      <c r="H84" s="229">
        <v>5</v>
      </c>
      <c r="I84" s="67">
        <v>5</v>
      </c>
      <c r="J84" s="67">
        <v>5</v>
      </c>
      <c r="K84" s="67">
        <v>8</v>
      </c>
      <c r="L84" s="229">
        <v>8</v>
      </c>
      <c r="M84" s="67">
        <v>10</v>
      </c>
      <c r="N84" s="229">
        <v>10</v>
      </c>
      <c r="O84" s="67">
        <v>5</v>
      </c>
      <c r="P84" s="230">
        <v>5</v>
      </c>
      <c r="Q84" s="230">
        <v>5</v>
      </c>
      <c r="R84" s="188">
        <v>63</v>
      </c>
    </row>
    <row r="85" spans="1:18" ht="39" hidden="1" outlineLevel="1">
      <c r="A85" s="140"/>
      <c r="B85" s="157"/>
      <c r="C85" s="69" t="s">
        <v>258</v>
      </c>
      <c r="D85" s="74" t="s">
        <v>257</v>
      </c>
      <c r="E85" s="174"/>
      <c r="F85" s="229">
        <v>5</v>
      </c>
      <c r="G85" s="67">
        <v>5</v>
      </c>
      <c r="H85" s="229">
        <v>5</v>
      </c>
      <c r="I85" s="67">
        <v>8</v>
      </c>
      <c r="J85" s="67">
        <v>8</v>
      </c>
      <c r="K85" s="67">
        <v>8</v>
      </c>
      <c r="L85" s="229">
        <v>5</v>
      </c>
      <c r="M85" s="67">
        <v>2</v>
      </c>
      <c r="N85" s="229">
        <v>2</v>
      </c>
      <c r="O85" s="67">
        <v>2</v>
      </c>
      <c r="P85" s="230">
        <v>8</v>
      </c>
      <c r="Q85" s="230">
        <v>8</v>
      </c>
      <c r="R85" s="188">
        <v>64</v>
      </c>
    </row>
    <row r="86" spans="1:18" ht="66" hidden="1" outlineLevel="1">
      <c r="A86" s="140"/>
      <c r="B86" s="157"/>
      <c r="C86" s="69" t="s">
        <v>259</v>
      </c>
      <c r="D86" s="74" t="s">
        <v>260</v>
      </c>
      <c r="E86" s="174"/>
      <c r="F86" s="229">
        <v>8</v>
      </c>
      <c r="G86" s="67">
        <v>5</v>
      </c>
      <c r="H86" s="229">
        <v>5</v>
      </c>
      <c r="I86" s="67">
        <v>5</v>
      </c>
      <c r="J86" s="67">
        <v>5</v>
      </c>
      <c r="K86" s="67">
        <v>8</v>
      </c>
      <c r="L86" s="229">
        <v>8</v>
      </c>
      <c r="M86" s="67">
        <v>10</v>
      </c>
      <c r="N86" s="229">
        <v>10</v>
      </c>
      <c r="O86" s="67">
        <v>5</v>
      </c>
      <c r="P86" s="230">
        <v>5</v>
      </c>
      <c r="Q86" s="230">
        <v>5</v>
      </c>
      <c r="R86" s="188">
        <v>65</v>
      </c>
    </row>
    <row r="87" spans="1:18" ht="78.75" hidden="1" outlineLevel="1">
      <c r="A87" s="140"/>
      <c r="B87" s="157"/>
      <c r="C87" s="69" t="s">
        <v>177</v>
      </c>
      <c r="D87" s="74" t="s">
        <v>261</v>
      </c>
      <c r="E87" s="174"/>
      <c r="F87" s="229">
        <v>5</v>
      </c>
      <c r="G87" s="67">
        <v>5</v>
      </c>
      <c r="H87" s="229">
        <v>5</v>
      </c>
      <c r="I87" s="67">
        <v>8</v>
      </c>
      <c r="J87" s="67">
        <v>8</v>
      </c>
      <c r="K87" s="67">
        <v>8</v>
      </c>
      <c r="L87" s="229">
        <v>5</v>
      </c>
      <c r="M87" s="67">
        <v>2</v>
      </c>
      <c r="N87" s="229">
        <v>2</v>
      </c>
      <c r="O87" s="67">
        <v>2</v>
      </c>
      <c r="P87" s="230">
        <v>8</v>
      </c>
      <c r="Q87" s="230">
        <v>8</v>
      </c>
      <c r="R87" s="188">
        <v>66</v>
      </c>
    </row>
    <row r="88" spans="1:18" ht="26.25" hidden="1" outlineLevel="1">
      <c r="A88" s="140"/>
      <c r="B88" s="157"/>
      <c r="C88" s="50" t="s">
        <v>21</v>
      </c>
      <c r="D88" s="74" t="s">
        <v>22</v>
      </c>
      <c r="E88" s="174"/>
      <c r="F88" s="229">
        <v>5</v>
      </c>
      <c r="G88" s="67">
        <v>5</v>
      </c>
      <c r="H88" s="229">
        <v>5</v>
      </c>
      <c r="I88" s="67">
        <v>5</v>
      </c>
      <c r="J88" s="67">
        <v>8</v>
      </c>
      <c r="K88" s="67">
        <v>8</v>
      </c>
      <c r="L88" s="229">
        <v>8</v>
      </c>
      <c r="M88" s="67">
        <v>5</v>
      </c>
      <c r="N88" s="229">
        <v>10</v>
      </c>
      <c r="O88" s="67">
        <v>8</v>
      </c>
      <c r="P88" s="230">
        <v>8</v>
      </c>
      <c r="Q88" s="230">
        <v>5</v>
      </c>
      <c r="R88" s="188">
        <v>67</v>
      </c>
    </row>
    <row r="89" spans="1:18" ht="26.25" hidden="1" outlineLevel="1">
      <c r="A89" s="140"/>
      <c r="B89" s="157"/>
      <c r="C89" s="50" t="s">
        <v>23</v>
      </c>
      <c r="D89" s="74" t="s">
        <v>24</v>
      </c>
      <c r="E89" s="174"/>
      <c r="F89" s="229">
        <v>5</v>
      </c>
      <c r="G89" s="67">
        <v>5</v>
      </c>
      <c r="H89" s="229">
        <v>5</v>
      </c>
      <c r="I89" s="67">
        <v>5</v>
      </c>
      <c r="J89" s="67">
        <v>8</v>
      </c>
      <c r="K89" s="67">
        <v>8</v>
      </c>
      <c r="L89" s="229">
        <v>8</v>
      </c>
      <c r="M89" s="67">
        <v>5</v>
      </c>
      <c r="N89" s="229">
        <v>10</v>
      </c>
      <c r="O89" s="67">
        <v>8</v>
      </c>
      <c r="P89" s="230">
        <v>8</v>
      </c>
      <c r="Q89" s="230">
        <v>5</v>
      </c>
      <c r="R89" s="188">
        <v>68</v>
      </c>
    </row>
    <row r="90" spans="1:18" ht="66" hidden="1" outlineLevel="1">
      <c r="A90" s="140"/>
      <c r="B90" s="157"/>
      <c r="C90" s="50" t="s">
        <v>25</v>
      </c>
      <c r="D90" s="74" t="s">
        <v>26</v>
      </c>
      <c r="E90" s="174"/>
      <c r="F90" s="229">
        <v>5</v>
      </c>
      <c r="G90" s="67">
        <v>5</v>
      </c>
      <c r="H90" s="229">
        <v>5</v>
      </c>
      <c r="I90" s="67">
        <v>5</v>
      </c>
      <c r="J90" s="67">
        <v>8</v>
      </c>
      <c r="K90" s="67">
        <v>8</v>
      </c>
      <c r="L90" s="229">
        <v>8</v>
      </c>
      <c r="M90" s="67">
        <v>5</v>
      </c>
      <c r="N90" s="229">
        <v>10</v>
      </c>
      <c r="O90" s="67">
        <v>8</v>
      </c>
      <c r="P90" s="230">
        <v>8</v>
      </c>
      <c r="Q90" s="230">
        <v>5</v>
      </c>
      <c r="R90" s="188">
        <v>69</v>
      </c>
    </row>
    <row r="91" spans="1:18" ht="39" hidden="1" outlineLevel="1">
      <c r="A91" s="140"/>
      <c r="B91" s="157"/>
      <c r="C91" s="50" t="s">
        <v>27</v>
      </c>
      <c r="D91" s="74" t="s">
        <v>28</v>
      </c>
      <c r="E91" s="174"/>
      <c r="F91" s="229">
        <v>5</v>
      </c>
      <c r="G91" s="67">
        <v>5</v>
      </c>
      <c r="H91" s="229">
        <v>5</v>
      </c>
      <c r="I91" s="67">
        <v>5</v>
      </c>
      <c r="J91" s="67">
        <v>8</v>
      </c>
      <c r="K91" s="67">
        <v>8</v>
      </c>
      <c r="L91" s="229">
        <v>8</v>
      </c>
      <c r="M91" s="67">
        <v>5</v>
      </c>
      <c r="N91" s="229">
        <v>10</v>
      </c>
      <c r="O91" s="67">
        <v>8</v>
      </c>
      <c r="P91" s="230">
        <v>8</v>
      </c>
      <c r="Q91" s="230">
        <v>5</v>
      </c>
      <c r="R91" s="188">
        <v>70</v>
      </c>
    </row>
    <row r="92" spans="1:18" ht="78.75" hidden="1" outlineLevel="1">
      <c r="A92" s="140"/>
      <c r="B92" s="157"/>
      <c r="C92" s="50" t="s">
        <v>29</v>
      </c>
      <c r="D92" s="74" t="s">
        <v>30</v>
      </c>
      <c r="E92" s="174"/>
      <c r="F92" s="229">
        <v>5</v>
      </c>
      <c r="G92" s="67">
        <v>5</v>
      </c>
      <c r="H92" s="229">
        <v>5</v>
      </c>
      <c r="I92" s="67">
        <v>5</v>
      </c>
      <c r="J92" s="67">
        <v>8</v>
      </c>
      <c r="K92" s="67">
        <v>8</v>
      </c>
      <c r="L92" s="229">
        <v>8</v>
      </c>
      <c r="M92" s="67">
        <v>5</v>
      </c>
      <c r="N92" s="229">
        <v>10</v>
      </c>
      <c r="O92" s="67">
        <v>8</v>
      </c>
      <c r="P92" s="230">
        <v>8</v>
      </c>
      <c r="Q92" s="230">
        <v>5</v>
      </c>
      <c r="R92" s="188">
        <v>71</v>
      </c>
    </row>
    <row r="93" spans="1:18" ht="92.25" hidden="1" outlineLevel="1">
      <c r="A93" s="140"/>
      <c r="B93" s="157"/>
      <c r="C93" s="69" t="s">
        <v>262</v>
      </c>
      <c r="D93" s="74" t="s">
        <v>263</v>
      </c>
      <c r="E93" s="174"/>
      <c r="F93" s="229">
        <v>8</v>
      </c>
      <c r="G93" s="67">
        <v>5</v>
      </c>
      <c r="H93" s="229">
        <v>5</v>
      </c>
      <c r="I93" s="67">
        <v>5</v>
      </c>
      <c r="J93" s="67">
        <v>5</v>
      </c>
      <c r="K93" s="67">
        <v>8</v>
      </c>
      <c r="L93" s="229">
        <v>8</v>
      </c>
      <c r="M93" s="67">
        <v>10</v>
      </c>
      <c r="N93" s="229">
        <v>10</v>
      </c>
      <c r="O93" s="67">
        <v>5</v>
      </c>
      <c r="P93" s="230">
        <v>5</v>
      </c>
      <c r="Q93" s="230">
        <v>5</v>
      </c>
      <c r="R93" s="188">
        <v>72</v>
      </c>
    </row>
    <row r="94" spans="1:18" ht="15" collapsed="1">
      <c r="A94" s="140">
        <v>15</v>
      </c>
      <c r="B94" s="157">
        <v>13</v>
      </c>
      <c r="C94" s="110" t="str">
        <f>Domény!B17</f>
        <v>Rozvojové tendence</v>
      </c>
      <c r="D94" s="158"/>
      <c r="E94" s="174">
        <f>SUM(F94:Q94)</f>
        <v>146</v>
      </c>
      <c r="F94" s="121">
        <f>SUM(F95:F96)</f>
        <v>10</v>
      </c>
      <c r="G94" s="121">
        <f aca="true" t="shared" si="14" ref="G94:Q94">SUM(G95:G96)</f>
        <v>10</v>
      </c>
      <c r="H94" s="121">
        <f t="shared" si="14"/>
        <v>10</v>
      </c>
      <c r="I94" s="121">
        <f t="shared" si="14"/>
        <v>13</v>
      </c>
      <c r="J94" s="121">
        <f t="shared" si="14"/>
        <v>16</v>
      </c>
      <c r="K94" s="121">
        <f t="shared" si="14"/>
        <v>16</v>
      </c>
      <c r="L94" s="121">
        <f t="shared" si="14"/>
        <v>13</v>
      </c>
      <c r="M94" s="121">
        <f t="shared" si="14"/>
        <v>7</v>
      </c>
      <c r="N94" s="121">
        <f t="shared" si="14"/>
        <v>12</v>
      </c>
      <c r="O94" s="121">
        <f t="shared" si="14"/>
        <v>10</v>
      </c>
      <c r="P94" s="121">
        <f t="shared" si="14"/>
        <v>16</v>
      </c>
      <c r="Q94" s="121">
        <f t="shared" si="14"/>
        <v>13</v>
      </c>
      <c r="R94" s="195"/>
    </row>
    <row r="95" spans="1:18" ht="105" hidden="1" outlineLevel="1">
      <c r="A95" s="140"/>
      <c r="B95" s="157"/>
      <c r="C95" s="50" t="s">
        <v>178</v>
      </c>
      <c r="D95" s="50" t="s">
        <v>67</v>
      </c>
      <c r="E95" s="174"/>
      <c r="F95" s="229">
        <v>5</v>
      </c>
      <c r="G95" s="67">
        <v>5</v>
      </c>
      <c r="H95" s="229">
        <v>5</v>
      </c>
      <c r="I95" s="67">
        <v>5</v>
      </c>
      <c r="J95" s="67">
        <v>8</v>
      </c>
      <c r="K95" s="67">
        <v>8</v>
      </c>
      <c r="L95" s="229">
        <v>8</v>
      </c>
      <c r="M95" s="67">
        <v>5</v>
      </c>
      <c r="N95" s="229">
        <v>10</v>
      </c>
      <c r="O95" s="67">
        <v>8</v>
      </c>
      <c r="P95" s="230">
        <v>8</v>
      </c>
      <c r="Q95" s="230">
        <v>5</v>
      </c>
      <c r="R95" s="188">
        <v>73</v>
      </c>
    </row>
    <row r="96" spans="1:18" ht="45" hidden="1" outlineLevel="1">
      <c r="A96" s="140"/>
      <c r="B96" s="157"/>
      <c r="C96" s="232" t="s">
        <v>97</v>
      </c>
      <c r="D96" s="231" t="s">
        <v>98</v>
      </c>
      <c r="E96" s="174"/>
      <c r="F96" s="229">
        <v>5</v>
      </c>
      <c r="G96" s="67">
        <v>5</v>
      </c>
      <c r="H96" s="229">
        <v>5</v>
      </c>
      <c r="I96" s="67">
        <v>8</v>
      </c>
      <c r="J96" s="67">
        <v>8</v>
      </c>
      <c r="K96" s="67">
        <v>8</v>
      </c>
      <c r="L96" s="229">
        <v>5</v>
      </c>
      <c r="M96" s="67">
        <v>2</v>
      </c>
      <c r="N96" s="229">
        <v>2</v>
      </c>
      <c r="O96" s="67">
        <v>2</v>
      </c>
      <c r="P96" s="230">
        <v>8</v>
      </c>
      <c r="Q96" s="230">
        <v>8</v>
      </c>
      <c r="R96" s="188">
        <v>74</v>
      </c>
    </row>
    <row r="97" spans="1:18" ht="15" collapsed="1">
      <c r="A97" s="140">
        <v>16</v>
      </c>
      <c r="B97" s="157">
        <v>14</v>
      </c>
      <c r="C97" s="110" t="str">
        <f>Domény!B18</f>
        <v>Vize kvalitativního zlepšení</v>
      </c>
      <c r="D97" s="158"/>
      <c r="E97" s="174">
        <f>SUM(F97:Q97)</f>
        <v>212</v>
      </c>
      <c r="F97" s="121">
        <f>SUM(F98:F100)</f>
        <v>15</v>
      </c>
      <c r="G97" s="121">
        <f aca="true" t="shared" si="15" ref="G97:Q97">SUM(G98:G100)</f>
        <v>15</v>
      </c>
      <c r="H97" s="121">
        <f t="shared" si="15"/>
        <v>15</v>
      </c>
      <c r="I97" s="121">
        <f t="shared" si="15"/>
        <v>21</v>
      </c>
      <c r="J97" s="121">
        <f t="shared" si="15"/>
        <v>24</v>
      </c>
      <c r="K97" s="121">
        <f t="shared" si="15"/>
        <v>24</v>
      </c>
      <c r="L97" s="121">
        <f t="shared" si="15"/>
        <v>18</v>
      </c>
      <c r="M97" s="121">
        <f t="shared" si="15"/>
        <v>9</v>
      </c>
      <c r="N97" s="121">
        <f t="shared" si="15"/>
        <v>14</v>
      </c>
      <c r="O97" s="121">
        <f t="shared" si="15"/>
        <v>12</v>
      </c>
      <c r="P97" s="121">
        <f t="shared" si="15"/>
        <v>24</v>
      </c>
      <c r="Q97" s="121">
        <f t="shared" si="15"/>
        <v>21</v>
      </c>
      <c r="R97" s="195"/>
    </row>
    <row r="98" spans="1:18" ht="132" hidden="1" outlineLevel="1">
      <c r="A98" s="140"/>
      <c r="B98" s="157"/>
      <c r="C98" s="69" t="s">
        <v>264</v>
      </c>
      <c r="D98" s="74" t="s">
        <v>265</v>
      </c>
      <c r="E98" s="174"/>
      <c r="F98" s="229">
        <v>5</v>
      </c>
      <c r="G98" s="67">
        <v>5</v>
      </c>
      <c r="H98" s="229">
        <v>5</v>
      </c>
      <c r="I98" s="67">
        <v>8</v>
      </c>
      <c r="J98" s="67">
        <v>8</v>
      </c>
      <c r="K98" s="67">
        <v>8</v>
      </c>
      <c r="L98" s="229">
        <v>5</v>
      </c>
      <c r="M98" s="67">
        <v>2</v>
      </c>
      <c r="N98" s="229">
        <v>2</v>
      </c>
      <c r="O98" s="67">
        <v>2</v>
      </c>
      <c r="P98" s="230">
        <v>8</v>
      </c>
      <c r="Q98" s="230">
        <v>8</v>
      </c>
      <c r="R98" s="188">
        <v>75</v>
      </c>
    </row>
    <row r="99" spans="1:18" ht="52.5" hidden="1" outlineLevel="1">
      <c r="A99" s="140"/>
      <c r="B99" s="157"/>
      <c r="C99" s="50" t="s">
        <v>31</v>
      </c>
      <c r="D99" s="74" t="s">
        <v>32</v>
      </c>
      <c r="E99" s="174"/>
      <c r="F99" s="229">
        <v>5</v>
      </c>
      <c r="G99" s="67">
        <v>5</v>
      </c>
      <c r="H99" s="229">
        <v>5</v>
      </c>
      <c r="I99" s="67">
        <v>5</v>
      </c>
      <c r="J99" s="67">
        <v>8</v>
      </c>
      <c r="K99" s="67">
        <v>8</v>
      </c>
      <c r="L99" s="229">
        <v>8</v>
      </c>
      <c r="M99" s="67">
        <v>5</v>
      </c>
      <c r="N99" s="229">
        <v>10</v>
      </c>
      <c r="O99" s="67">
        <v>8</v>
      </c>
      <c r="P99" s="230">
        <v>8</v>
      </c>
      <c r="Q99" s="230">
        <v>5</v>
      </c>
      <c r="R99" s="187">
        <v>76</v>
      </c>
    </row>
    <row r="100" spans="1:18" ht="53.25" hidden="1" outlineLevel="1" thickBot="1">
      <c r="A100" s="140"/>
      <c r="B100" s="157"/>
      <c r="C100" s="76" t="s">
        <v>266</v>
      </c>
      <c r="D100" s="89" t="s">
        <v>267</v>
      </c>
      <c r="E100" s="174"/>
      <c r="F100" s="229">
        <v>5</v>
      </c>
      <c r="G100" s="67">
        <v>5</v>
      </c>
      <c r="H100" s="229">
        <v>5</v>
      </c>
      <c r="I100" s="67">
        <v>8</v>
      </c>
      <c r="J100" s="67">
        <v>8</v>
      </c>
      <c r="K100" s="67">
        <v>8</v>
      </c>
      <c r="L100" s="229">
        <v>5</v>
      </c>
      <c r="M100" s="67">
        <v>2</v>
      </c>
      <c r="N100" s="229">
        <v>2</v>
      </c>
      <c r="O100" s="67">
        <v>2</v>
      </c>
      <c r="P100" s="230">
        <v>8</v>
      </c>
      <c r="Q100" s="230">
        <v>8</v>
      </c>
      <c r="R100" s="188">
        <v>77</v>
      </c>
    </row>
    <row r="101" spans="1:18" ht="15" collapsed="1">
      <c r="A101" s="140">
        <v>17</v>
      </c>
      <c r="B101" s="157">
        <v>18</v>
      </c>
      <c r="C101" s="110" t="str">
        <f>Domény!B22</f>
        <v>Globální vazby</v>
      </c>
      <c r="D101" s="158"/>
      <c r="E101" s="174">
        <f>SUM(F101:Q101)</f>
        <v>451</v>
      </c>
      <c r="F101" s="121">
        <f>SUM(F102:F107)</f>
        <v>33</v>
      </c>
      <c r="G101" s="121">
        <f aca="true" t="shared" si="16" ref="G101:Q101">SUM(G102:G107)</f>
        <v>30</v>
      </c>
      <c r="H101" s="121">
        <f t="shared" si="16"/>
        <v>30</v>
      </c>
      <c r="I101" s="121">
        <f t="shared" si="16"/>
        <v>36</v>
      </c>
      <c r="J101" s="121">
        <f t="shared" si="16"/>
        <v>45</v>
      </c>
      <c r="K101" s="121">
        <f t="shared" si="16"/>
        <v>48</v>
      </c>
      <c r="L101" s="121">
        <f t="shared" si="16"/>
        <v>42</v>
      </c>
      <c r="M101" s="121">
        <f t="shared" si="16"/>
        <v>29</v>
      </c>
      <c r="N101" s="121">
        <f t="shared" si="16"/>
        <v>44</v>
      </c>
      <c r="O101" s="121">
        <f t="shared" si="16"/>
        <v>33</v>
      </c>
      <c r="P101" s="121">
        <f t="shared" si="16"/>
        <v>45</v>
      </c>
      <c r="Q101" s="121">
        <f t="shared" si="16"/>
        <v>36</v>
      </c>
      <c r="R101" s="195"/>
    </row>
    <row r="102" spans="1:18" ht="105" hidden="1" outlineLevel="1">
      <c r="A102" s="140"/>
      <c r="B102" s="157"/>
      <c r="C102" s="66" t="s">
        <v>268</v>
      </c>
      <c r="D102" s="153" t="s">
        <v>269</v>
      </c>
      <c r="E102" s="174"/>
      <c r="F102" s="229">
        <v>8</v>
      </c>
      <c r="G102" s="67">
        <v>5</v>
      </c>
      <c r="H102" s="229">
        <v>5</v>
      </c>
      <c r="I102" s="67">
        <v>5</v>
      </c>
      <c r="J102" s="67">
        <v>5</v>
      </c>
      <c r="K102" s="67">
        <v>8</v>
      </c>
      <c r="L102" s="229">
        <v>8</v>
      </c>
      <c r="M102" s="67">
        <v>10</v>
      </c>
      <c r="N102" s="229">
        <v>10</v>
      </c>
      <c r="O102" s="67">
        <v>5</v>
      </c>
      <c r="P102" s="230">
        <v>5</v>
      </c>
      <c r="Q102" s="230">
        <v>5</v>
      </c>
      <c r="R102" s="188">
        <v>78</v>
      </c>
    </row>
    <row r="103" spans="1:18" ht="92.25" hidden="1" outlineLevel="1">
      <c r="A103" s="140"/>
      <c r="B103" s="157"/>
      <c r="C103" s="69" t="s">
        <v>299</v>
      </c>
      <c r="D103" s="74" t="s">
        <v>300</v>
      </c>
      <c r="E103" s="174"/>
      <c r="F103" s="229">
        <v>5</v>
      </c>
      <c r="G103" s="67">
        <v>5</v>
      </c>
      <c r="H103" s="229">
        <v>5</v>
      </c>
      <c r="I103" s="67">
        <v>8</v>
      </c>
      <c r="J103" s="67">
        <v>8</v>
      </c>
      <c r="K103" s="67">
        <v>8</v>
      </c>
      <c r="L103" s="229">
        <v>5</v>
      </c>
      <c r="M103" s="67">
        <v>2</v>
      </c>
      <c r="N103" s="229">
        <v>2</v>
      </c>
      <c r="O103" s="67">
        <v>2</v>
      </c>
      <c r="P103" s="230">
        <v>8</v>
      </c>
      <c r="Q103" s="230">
        <v>8</v>
      </c>
      <c r="R103" s="188">
        <v>79</v>
      </c>
    </row>
    <row r="104" spans="1:18" ht="39" hidden="1" outlineLevel="1">
      <c r="A104" s="140"/>
      <c r="B104" s="157"/>
      <c r="C104" s="50" t="s">
        <v>33</v>
      </c>
      <c r="D104" s="74" t="s">
        <v>34</v>
      </c>
      <c r="E104" s="174"/>
      <c r="F104" s="229">
        <v>5</v>
      </c>
      <c r="G104" s="67">
        <v>5</v>
      </c>
      <c r="H104" s="229">
        <v>5</v>
      </c>
      <c r="I104" s="67">
        <v>5</v>
      </c>
      <c r="J104" s="67">
        <v>8</v>
      </c>
      <c r="K104" s="67">
        <v>8</v>
      </c>
      <c r="L104" s="229">
        <v>8</v>
      </c>
      <c r="M104" s="67">
        <v>5</v>
      </c>
      <c r="N104" s="229">
        <v>10</v>
      </c>
      <c r="O104" s="67">
        <v>8</v>
      </c>
      <c r="P104" s="230">
        <v>8</v>
      </c>
      <c r="Q104" s="230">
        <v>5</v>
      </c>
      <c r="R104" s="188">
        <v>80</v>
      </c>
    </row>
    <row r="105" spans="1:18" ht="39" hidden="1" outlineLevel="1">
      <c r="A105" s="140"/>
      <c r="B105" s="157"/>
      <c r="C105" s="50" t="s">
        <v>123</v>
      </c>
      <c r="D105" s="74" t="s">
        <v>35</v>
      </c>
      <c r="E105" s="174"/>
      <c r="F105" s="229">
        <v>5</v>
      </c>
      <c r="G105" s="67">
        <v>5</v>
      </c>
      <c r="H105" s="229">
        <v>5</v>
      </c>
      <c r="I105" s="67">
        <v>5</v>
      </c>
      <c r="J105" s="67">
        <v>8</v>
      </c>
      <c r="K105" s="67">
        <v>8</v>
      </c>
      <c r="L105" s="229">
        <v>8</v>
      </c>
      <c r="M105" s="67">
        <v>5</v>
      </c>
      <c r="N105" s="229">
        <v>10</v>
      </c>
      <c r="O105" s="67">
        <v>8</v>
      </c>
      <c r="P105" s="230">
        <v>8</v>
      </c>
      <c r="Q105" s="230">
        <v>5</v>
      </c>
      <c r="R105" s="188">
        <v>81</v>
      </c>
    </row>
    <row r="106" spans="1:18" ht="39" hidden="1" outlineLevel="1">
      <c r="A106" s="140"/>
      <c r="B106" s="157"/>
      <c r="C106" s="50" t="s">
        <v>36</v>
      </c>
      <c r="D106" s="74" t="s">
        <v>37</v>
      </c>
      <c r="E106" s="174"/>
      <c r="F106" s="229">
        <v>5</v>
      </c>
      <c r="G106" s="67">
        <v>5</v>
      </c>
      <c r="H106" s="229">
        <v>5</v>
      </c>
      <c r="I106" s="67">
        <v>5</v>
      </c>
      <c r="J106" s="67">
        <v>8</v>
      </c>
      <c r="K106" s="67">
        <v>8</v>
      </c>
      <c r="L106" s="229">
        <v>8</v>
      </c>
      <c r="M106" s="67">
        <v>5</v>
      </c>
      <c r="N106" s="229">
        <v>10</v>
      </c>
      <c r="O106" s="67">
        <v>8</v>
      </c>
      <c r="P106" s="230">
        <v>8</v>
      </c>
      <c r="Q106" s="230">
        <v>5</v>
      </c>
      <c r="R106" s="188">
        <v>82</v>
      </c>
    </row>
    <row r="107" spans="1:18" ht="92.25" hidden="1" outlineLevel="1">
      <c r="A107" s="140"/>
      <c r="B107" s="157"/>
      <c r="C107" s="69" t="s">
        <v>301</v>
      </c>
      <c r="D107" s="74" t="s">
        <v>302</v>
      </c>
      <c r="E107" s="174"/>
      <c r="F107" s="229">
        <v>5</v>
      </c>
      <c r="G107" s="67">
        <v>5</v>
      </c>
      <c r="H107" s="229">
        <v>5</v>
      </c>
      <c r="I107" s="67">
        <v>8</v>
      </c>
      <c r="J107" s="67">
        <v>8</v>
      </c>
      <c r="K107" s="67">
        <v>8</v>
      </c>
      <c r="L107" s="229">
        <v>5</v>
      </c>
      <c r="M107" s="67">
        <v>2</v>
      </c>
      <c r="N107" s="229">
        <v>2</v>
      </c>
      <c r="O107" s="67">
        <v>2</v>
      </c>
      <c r="P107" s="230">
        <v>8</v>
      </c>
      <c r="Q107" s="230">
        <v>8</v>
      </c>
      <c r="R107" s="188">
        <v>83</v>
      </c>
    </row>
    <row r="108" spans="1:18" ht="15" collapsed="1">
      <c r="A108" s="140">
        <v>18</v>
      </c>
      <c r="B108" s="157">
        <v>19</v>
      </c>
      <c r="C108" s="110" t="str">
        <f>Domény!B23</f>
        <v>Principy řízení</v>
      </c>
      <c r="D108" s="158"/>
      <c r="E108" s="174">
        <f>SUM(F108:Q108)</f>
        <v>381</v>
      </c>
      <c r="F108" s="121">
        <f>SUM(F109:F114)</f>
        <v>35</v>
      </c>
      <c r="G108" s="121">
        <f aca="true" t="shared" si="17" ref="G108:Q108">SUM(G109:G114)</f>
        <v>26</v>
      </c>
      <c r="H108" s="121">
        <f t="shared" si="17"/>
        <v>26</v>
      </c>
      <c r="I108" s="121">
        <f t="shared" si="17"/>
        <v>32</v>
      </c>
      <c r="J108" s="121">
        <f t="shared" si="17"/>
        <v>32</v>
      </c>
      <c r="K108" s="121">
        <f t="shared" si="17"/>
        <v>41</v>
      </c>
      <c r="L108" s="121">
        <f t="shared" si="17"/>
        <v>35</v>
      </c>
      <c r="M108" s="121">
        <f t="shared" si="17"/>
        <v>35</v>
      </c>
      <c r="N108" s="121">
        <f t="shared" si="17"/>
        <v>35</v>
      </c>
      <c r="O108" s="121">
        <f t="shared" si="17"/>
        <v>20</v>
      </c>
      <c r="P108" s="121">
        <f t="shared" si="17"/>
        <v>32</v>
      </c>
      <c r="Q108" s="121">
        <f t="shared" si="17"/>
        <v>32</v>
      </c>
      <c r="R108" s="195"/>
    </row>
    <row r="109" spans="1:18" ht="52.5" hidden="1" outlineLevel="1">
      <c r="A109" s="140"/>
      <c r="B109" s="157"/>
      <c r="C109" s="69" t="s">
        <v>179</v>
      </c>
      <c r="D109" s="74" t="s">
        <v>303</v>
      </c>
      <c r="E109" s="174"/>
      <c r="F109" s="229">
        <v>8</v>
      </c>
      <c r="G109" s="67">
        <v>5</v>
      </c>
      <c r="H109" s="229">
        <v>5</v>
      </c>
      <c r="I109" s="67">
        <v>5</v>
      </c>
      <c r="J109" s="67">
        <v>5</v>
      </c>
      <c r="K109" s="67">
        <v>8</v>
      </c>
      <c r="L109" s="229">
        <v>8</v>
      </c>
      <c r="M109" s="67">
        <v>10</v>
      </c>
      <c r="N109" s="229">
        <v>10</v>
      </c>
      <c r="O109" s="67">
        <v>5</v>
      </c>
      <c r="P109" s="230">
        <v>5</v>
      </c>
      <c r="Q109" s="230">
        <v>5</v>
      </c>
      <c r="R109" s="188">
        <v>84</v>
      </c>
    </row>
    <row r="110" spans="1:18" ht="66" hidden="1" outlineLevel="1">
      <c r="A110" s="140"/>
      <c r="B110" s="157"/>
      <c r="C110" s="69" t="s">
        <v>180</v>
      </c>
      <c r="D110" s="74" t="s">
        <v>304</v>
      </c>
      <c r="E110" s="174"/>
      <c r="F110" s="229">
        <v>5</v>
      </c>
      <c r="G110" s="67">
        <v>5</v>
      </c>
      <c r="H110" s="229">
        <v>5</v>
      </c>
      <c r="I110" s="67">
        <v>8</v>
      </c>
      <c r="J110" s="67">
        <v>8</v>
      </c>
      <c r="K110" s="67">
        <v>8</v>
      </c>
      <c r="L110" s="229">
        <v>5</v>
      </c>
      <c r="M110" s="67">
        <v>2</v>
      </c>
      <c r="N110" s="229">
        <v>2</v>
      </c>
      <c r="O110" s="67">
        <v>2</v>
      </c>
      <c r="P110" s="230">
        <v>8</v>
      </c>
      <c r="Q110" s="230">
        <v>8</v>
      </c>
      <c r="R110" s="188">
        <v>85</v>
      </c>
    </row>
    <row r="111" spans="1:18" ht="92.25" hidden="1" outlineLevel="1">
      <c r="A111" s="140"/>
      <c r="B111" s="157"/>
      <c r="C111" s="69" t="s">
        <v>305</v>
      </c>
      <c r="D111" s="74" t="s">
        <v>306</v>
      </c>
      <c r="E111" s="174"/>
      <c r="F111" s="229">
        <v>8</v>
      </c>
      <c r="G111" s="67">
        <v>5</v>
      </c>
      <c r="H111" s="229">
        <v>5</v>
      </c>
      <c r="I111" s="67">
        <v>5</v>
      </c>
      <c r="J111" s="67">
        <v>5</v>
      </c>
      <c r="K111" s="67">
        <v>8</v>
      </c>
      <c r="L111" s="229">
        <v>8</v>
      </c>
      <c r="M111" s="67">
        <v>10</v>
      </c>
      <c r="N111" s="229">
        <v>10</v>
      </c>
      <c r="O111" s="67">
        <v>5</v>
      </c>
      <c r="P111" s="230">
        <v>5</v>
      </c>
      <c r="Q111" s="230">
        <v>5</v>
      </c>
      <c r="R111" s="188">
        <v>86</v>
      </c>
    </row>
    <row r="112" spans="1:18" ht="52.5" hidden="1" outlineLevel="1">
      <c r="A112" s="140"/>
      <c r="B112" s="157"/>
      <c r="C112" s="69" t="s">
        <v>170</v>
      </c>
      <c r="D112" s="74" t="s">
        <v>307</v>
      </c>
      <c r="E112" s="174"/>
      <c r="F112" s="229">
        <v>5</v>
      </c>
      <c r="G112" s="67">
        <v>5</v>
      </c>
      <c r="H112" s="229">
        <v>5</v>
      </c>
      <c r="I112" s="67">
        <v>8</v>
      </c>
      <c r="J112" s="67">
        <v>8</v>
      </c>
      <c r="K112" s="67">
        <v>8</v>
      </c>
      <c r="L112" s="229">
        <v>5</v>
      </c>
      <c r="M112" s="67">
        <v>2</v>
      </c>
      <c r="N112" s="229">
        <v>2</v>
      </c>
      <c r="O112" s="67">
        <v>2</v>
      </c>
      <c r="P112" s="230">
        <v>8</v>
      </c>
      <c r="Q112" s="230">
        <v>8</v>
      </c>
      <c r="R112" s="188">
        <v>87</v>
      </c>
    </row>
    <row r="113" spans="1:18" ht="66" hidden="1" outlineLevel="1">
      <c r="A113" s="140"/>
      <c r="B113" s="157"/>
      <c r="C113" s="50" t="s">
        <v>38</v>
      </c>
      <c r="D113" s="74" t="s">
        <v>39</v>
      </c>
      <c r="E113" s="174"/>
      <c r="F113" s="229">
        <v>1</v>
      </c>
      <c r="G113" s="67">
        <v>1</v>
      </c>
      <c r="H113" s="229">
        <v>1</v>
      </c>
      <c r="I113" s="67">
        <v>1</v>
      </c>
      <c r="J113" s="67">
        <v>1</v>
      </c>
      <c r="K113" s="67">
        <v>1</v>
      </c>
      <c r="L113" s="229">
        <v>1</v>
      </c>
      <c r="M113" s="67">
        <v>1</v>
      </c>
      <c r="N113" s="229">
        <v>1</v>
      </c>
      <c r="O113" s="67">
        <v>1</v>
      </c>
      <c r="P113" s="230">
        <v>1</v>
      </c>
      <c r="Q113" s="230">
        <v>1</v>
      </c>
      <c r="R113" s="188">
        <v>88</v>
      </c>
    </row>
    <row r="114" spans="1:18" ht="78.75" hidden="1" outlineLevel="1">
      <c r="A114" s="140"/>
      <c r="B114" s="157"/>
      <c r="C114" s="69" t="s">
        <v>181</v>
      </c>
      <c r="D114" s="74" t="s">
        <v>308</v>
      </c>
      <c r="E114" s="174"/>
      <c r="F114" s="229">
        <v>8</v>
      </c>
      <c r="G114" s="67">
        <v>5</v>
      </c>
      <c r="H114" s="229">
        <v>5</v>
      </c>
      <c r="I114" s="67">
        <v>5</v>
      </c>
      <c r="J114" s="67">
        <v>5</v>
      </c>
      <c r="K114" s="67">
        <v>8</v>
      </c>
      <c r="L114" s="229">
        <v>8</v>
      </c>
      <c r="M114" s="67">
        <v>10</v>
      </c>
      <c r="N114" s="229">
        <v>10</v>
      </c>
      <c r="O114" s="67">
        <v>5</v>
      </c>
      <c r="P114" s="230">
        <v>5</v>
      </c>
      <c r="Q114" s="230">
        <v>5</v>
      </c>
      <c r="R114" s="188">
        <v>89</v>
      </c>
    </row>
    <row r="115" spans="1:18" ht="15" collapsed="1">
      <c r="A115" s="140">
        <v>19</v>
      </c>
      <c r="B115" s="159">
        <v>1</v>
      </c>
      <c r="C115" s="112" t="str">
        <f>Domény!B5</f>
        <v>Provázání s GIS</v>
      </c>
      <c r="D115" s="160"/>
      <c r="E115" s="174">
        <f>SUM(F115:Q115)</f>
        <v>145</v>
      </c>
      <c r="F115" s="120">
        <f aca="true" t="shared" si="18" ref="F115:Q115">SUM(F116:F117)</f>
        <v>13</v>
      </c>
      <c r="G115" s="120">
        <f t="shared" si="18"/>
        <v>10</v>
      </c>
      <c r="H115" s="120">
        <f t="shared" si="18"/>
        <v>10</v>
      </c>
      <c r="I115" s="120">
        <f t="shared" si="18"/>
        <v>13</v>
      </c>
      <c r="J115" s="120">
        <f t="shared" si="18"/>
        <v>13</v>
      </c>
      <c r="K115" s="120">
        <f t="shared" si="18"/>
        <v>16</v>
      </c>
      <c r="L115" s="120">
        <f t="shared" si="18"/>
        <v>13</v>
      </c>
      <c r="M115" s="120">
        <f t="shared" si="18"/>
        <v>12</v>
      </c>
      <c r="N115" s="120">
        <f t="shared" si="18"/>
        <v>12</v>
      </c>
      <c r="O115" s="120">
        <f t="shared" si="18"/>
        <v>7</v>
      </c>
      <c r="P115" s="120">
        <f t="shared" si="18"/>
        <v>13</v>
      </c>
      <c r="Q115" s="120">
        <f t="shared" si="18"/>
        <v>13</v>
      </c>
      <c r="R115" s="44"/>
    </row>
    <row r="116" spans="1:18" ht="92.25" hidden="1" outlineLevel="1">
      <c r="A116" s="140"/>
      <c r="B116" s="159"/>
      <c r="C116" s="69" t="s">
        <v>309</v>
      </c>
      <c r="D116" s="74" t="s">
        <v>310</v>
      </c>
      <c r="E116" s="174"/>
      <c r="F116" s="229">
        <v>5</v>
      </c>
      <c r="G116" s="67">
        <v>5</v>
      </c>
      <c r="H116" s="229">
        <v>5</v>
      </c>
      <c r="I116" s="67">
        <v>8</v>
      </c>
      <c r="J116" s="67">
        <v>8</v>
      </c>
      <c r="K116" s="67">
        <v>8</v>
      </c>
      <c r="L116" s="229">
        <v>5</v>
      </c>
      <c r="M116" s="67">
        <v>2</v>
      </c>
      <c r="N116" s="229">
        <v>2</v>
      </c>
      <c r="O116" s="67">
        <v>2</v>
      </c>
      <c r="P116" s="230">
        <v>8</v>
      </c>
      <c r="Q116" s="230">
        <v>8</v>
      </c>
      <c r="R116" s="188">
        <v>90</v>
      </c>
    </row>
    <row r="117" spans="1:18" ht="132" hidden="1" outlineLevel="1">
      <c r="A117" s="140"/>
      <c r="B117" s="159"/>
      <c r="C117" s="69" t="s">
        <v>311</v>
      </c>
      <c r="D117" s="74" t="s">
        <v>312</v>
      </c>
      <c r="E117" s="174"/>
      <c r="F117" s="229">
        <v>8</v>
      </c>
      <c r="G117" s="67">
        <v>5</v>
      </c>
      <c r="H117" s="229">
        <v>5</v>
      </c>
      <c r="I117" s="67">
        <v>5</v>
      </c>
      <c r="J117" s="67">
        <v>5</v>
      </c>
      <c r="K117" s="67">
        <v>8</v>
      </c>
      <c r="L117" s="229">
        <v>8</v>
      </c>
      <c r="M117" s="67">
        <v>10</v>
      </c>
      <c r="N117" s="229">
        <v>10</v>
      </c>
      <c r="O117" s="67">
        <v>5</v>
      </c>
      <c r="P117" s="230">
        <v>5</v>
      </c>
      <c r="Q117" s="230">
        <v>5</v>
      </c>
      <c r="R117" s="188">
        <v>91</v>
      </c>
    </row>
    <row r="118" spans="1:18" ht="15" collapsed="1">
      <c r="A118" s="140">
        <v>20</v>
      </c>
      <c r="B118" s="159">
        <v>6</v>
      </c>
      <c r="C118" s="112" t="str">
        <f>Domény!B10</f>
        <v>Správa systémů</v>
      </c>
      <c r="D118" s="160"/>
      <c r="E118" s="174">
        <f>SUM(F118:Q118)</f>
        <v>78</v>
      </c>
      <c r="F118" s="120">
        <f>SUM(F119:F120)</f>
        <v>6</v>
      </c>
      <c r="G118" s="120">
        <f aca="true" t="shared" si="19" ref="G118:Q118">SUM(G119:G120)</f>
        <v>6</v>
      </c>
      <c r="H118" s="120">
        <f t="shared" si="19"/>
        <v>6</v>
      </c>
      <c r="I118" s="120">
        <f t="shared" si="19"/>
        <v>9</v>
      </c>
      <c r="J118" s="120">
        <f t="shared" si="19"/>
        <v>9</v>
      </c>
      <c r="K118" s="120">
        <f t="shared" si="19"/>
        <v>9</v>
      </c>
      <c r="L118" s="120">
        <f t="shared" si="19"/>
        <v>6</v>
      </c>
      <c r="M118" s="120">
        <f t="shared" si="19"/>
        <v>3</v>
      </c>
      <c r="N118" s="120">
        <f t="shared" si="19"/>
        <v>3</v>
      </c>
      <c r="O118" s="120">
        <f t="shared" si="19"/>
        <v>3</v>
      </c>
      <c r="P118" s="120">
        <f t="shared" si="19"/>
        <v>9</v>
      </c>
      <c r="Q118" s="120">
        <f t="shared" si="19"/>
        <v>9</v>
      </c>
      <c r="R118" s="44"/>
    </row>
    <row r="119" spans="1:18" ht="52.5" hidden="1" outlineLevel="1">
      <c r="A119" s="140"/>
      <c r="B119" s="159"/>
      <c r="C119" s="50" t="s">
        <v>43</v>
      </c>
      <c r="D119" s="74" t="s">
        <v>44</v>
      </c>
      <c r="E119" s="174"/>
      <c r="F119" s="229">
        <v>1</v>
      </c>
      <c r="G119" s="67">
        <v>1</v>
      </c>
      <c r="H119" s="229">
        <v>1</v>
      </c>
      <c r="I119" s="67">
        <v>1</v>
      </c>
      <c r="J119" s="67">
        <v>1</v>
      </c>
      <c r="K119" s="67">
        <v>1</v>
      </c>
      <c r="L119" s="229">
        <v>1</v>
      </c>
      <c r="M119" s="67">
        <v>1</v>
      </c>
      <c r="N119" s="229">
        <v>1</v>
      </c>
      <c r="O119" s="67">
        <v>1</v>
      </c>
      <c r="P119" s="230">
        <v>1</v>
      </c>
      <c r="Q119" s="230">
        <v>1</v>
      </c>
      <c r="R119" s="188">
        <v>92</v>
      </c>
    </row>
    <row r="120" spans="1:18" ht="158.25" hidden="1" outlineLevel="1">
      <c r="A120" s="140"/>
      <c r="B120" s="159"/>
      <c r="C120" s="69" t="s">
        <v>182</v>
      </c>
      <c r="D120" s="74" t="s">
        <v>313</v>
      </c>
      <c r="E120" s="174"/>
      <c r="F120" s="229">
        <v>5</v>
      </c>
      <c r="G120" s="67">
        <v>5</v>
      </c>
      <c r="H120" s="229">
        <v>5</v>
      </c>
      <c r="I120" s="67">
        <v>8</v>
      </c>
      <c r="J120" s="67">
        <v>8</v>
      </c>
      <c r="K120" s="67">
        <v>8</v>
      </c>
      <c r="L120" s="229">
        <v>5</v>
      </c>
      <c r="M120" s="67">
        <v>2</v>
      </c>
      <c r="N120" s="229">
        <v>2</v>
      </c>
      <c r="O120" s="67">
        <v>2</v>
      </c>
      <c r="P120" s="230">
        <v>8</v>
      </c>
      <c r="Q120" s="230">
        <v>8</v>
      </c>
      <c r="R120" s="188">
        <v>93</v>
      </c>
    </row>
    <row r="121" spans="1:18" ht="15" collapsed="1">
      <c r="A121" s="140">
        <v>21</v>
      </c>
      <c r="B121" s="159">
        <v>8</v>
      </c>
      <c r="C121" s="112" t="str">
        <f>Domény!B12</f>
        <v>Konsolidace HW</v>
      </c>
      <c r="D121" s="160"/>
      <c r="E121" s="174">
        <f>SUM(F121:Q121)</f>
        <v>97</v>
      </c>
      <c r="F121" s="120">
        <f>SUM(F122)</f>
        <v>10</v>
      </c>
      <c r="G121" s="120">
        <f aca="true" t="shared" si="20" ref="G121:Q121">SUM(G122)</f>
        <v>8</v>
      </c>
      <c r="H121" s="120">
        <f t="shared" si="20"/>
        <v>8</v>
      </c>
      <c r="I121" s="120">
        <f t="shared" si="20"/>
        <v>8</v>
      </c>
      <c r="J121" s="120">
        <f t="shared" si="20"/>
        <v>8</v>
      </c>
      <c r="K121" s="120">
        <f t="shared" si="20"/>
        <v>8</v>
      </c>
      <c r="L121" s="120">
        <f t="shared" si="20"/>
        <v>8</v>
      </c>
      <c r="M121" s="120">
        <f t="shared" si="20"/>
        <v>10</v>
      </c>
      <c r="N121" s="120">
        <f t="shared" si="20"/>
        <v>8</v>
      </c>
      <c r="O121" s="120">
        <f t="shared" si="20"/>
        <v>5</v>
      </c>
      <c r="P121" s="120">
        <f t="shared" si="20"/>
        <v>8</v>
      </c>
      <c r="Q121" s="120">
        <f t="shared" si="20"/>
        <v>8</v>
      </c>
      <c r="R121" s="44"/>
    </row>
    <row r="122" spans="1:18" ht="92.25" hidden="1" outlineLevel="1">
      <c r="A122" s="140"/>
      <c r="B122" s="159"/>
      <c r="C122" s="69" t="s">
        <v>137</v>
      </c>
      <c r="D122" s="74" t="s">
        <v>314</v>
      </c>
      <c r="E122" s="174"/>
      <c r="F122" s="229">
        <v>10</v>
      </c>
      <c r="G122" s="67">
        <v>8</v>
      </c>
      <c r="H122" s="229">
        <v>8</v>
      </c>
      <c r="I122" s="67">
        <v>8</v>
      </c>
      <c r="J122" s="67">
        <v>8</v>
      </c>
      <c r="K122" s="67">
        <v>8</v>
      </c>
      <c r="L122" s="229">
        <v>8</v>
      </c>
      <c r="M122" s="67">
        <v>10</v>
      </c>
      <c r="N122" s="229">
        <v>8</v>
      </c>
      <c r="O122" s="67">
        <v>5</v>
      </c>
      <c r="P122" s="230">
        <v>8</v>
      </c>
      <c r="Q122" s="230">
        <v>8</v>
      </c>
      <c r="R122" s="188">
        <v>94</v>
      </c>
    </row>
    <row r="123" spans="1:18" ht="15" collapsed="1">
      <c r="A123" s="140">
        <v>22</v>
      </c>
      <c r="B123" s="159">
        <v>21</v>
      </c>
      <c r="C123" s="112" t="str">
        <f>Domény!B25</f>
        <v>Technologické vazby</v>
      </c>
      <c r="D123" s="160"/>
      <c r="E123" s="174">
        <f>SUM(F123:Q123)</f>
        <v>815</v>
      </c>
      <c r="F123" s="120">
        <f>SUM(F124:F135)</f>
        <v>68</v>
      </c>
      <c r="G123" s="120">
        <f aca="true" t="shared" si="21" ref="G123:Q123">SUM(G124:G135)</f>
        <v>64</v>
      </c>
      <c r="H123" s="120">
        <f t="shared" si="21"/>
        <v>64</v>
      </c>
      <c r="I123" s="120">
        <f t="shared" si="21"/>
        <v>88</v>
      </c>
      <c r="J123" s="120">
        <f t="shared" si="21"/>
        <v>84</v>
      </c>
      <c r="K123" s="120">
        <f t="shared" si="21"/>
        <v>92</v>
      </c>
      <c r="L123" s="120">
        <f t="shared" si="21"/>
        <v>64</v>
      </c>
      <c r="M123" s="120">
        <f t="shared" si="21"/>
        <v>39</v>
      </c>
      <c r="N123" s="120">
        <f t="shared" si="21"/>
        <v>39</v>
      </c>
      <c r="O123" s="120">
        <f t="shared" si="21"/>
        <v>41</v>
      </c>
      <c r="P123" s="120">
        <f t="shared" si="21"/>
        <v>88</v>
      </c>
      <c r="Q123" s="120">
        <f t="shared" si="21"/>
        <v>84</v>
      </c>
      <c r="R123" s="44"/>
    </row>
    <row r="124" spans="1:18" ht="105" hidden="1" outlineLevel="1">
      <c r="A124" s="140"/>
      <c r="B124" s="159"/>
      <c r="C124" s="69" t="s">
        <v>183</v>
      </c>
      <c r="D124" s="74" t="s">
        <v>315</v>
      </c>
      <c r="E124" s="174"/>
      <c r="F124" s="229">
        <v>5</v>
      </c>
      <c r="G124" s="67">
        <v>5</v>
      </c>
      <c r="H124" s="229">
        <v>5</v>
      </c>
      <c r="I124" s="67">
        <v>8</v>
      </c>
      <c r="J124" s="67">
        <v>8</v>
      </c>
      <c r="K124" s="67">
        <v>8</v>
      </c>
      <c r="L124" s="229">
        <v>5</v>
      </c>
      <c r="M124" s="67">
        <v>2</v>
      </c>
      <c r="N124" s="229">
        <v>2</v>
      </c>
      <c r="O124" s="67">
        <v>2</v>
      </c>
      <c r="P124" s="230">
        <v>8</v>
      </c>
      <c r="Q124" s="230">
        <v>8</v>
      </c>
      <c r="R124" s="188">
        <v>95</v>
      </c>
    </row>
    <row r="125" spans="1:18" ht="39" hidden="1" outlineLevel="1">
      <c r="A125" s="140"/>
      <c r="B125" s="159"/>
      <c r="C125" s="50" t="s">
        <v>45</v>
      </c>
      <c r="D125" s="74" t="s">
        <v>46</v>
      </c>
      <c r="E125" s="174"/>
      <c r="F125" s="229">
        <v>10</v>
      </c>
      <c r="G125" s="67">
        <v>10</v>
      </c>
      <c r="H125" s="229">
        <v>10</v>
      </c>
      <c r="I125" s="67">
        <v>10</v>
      </c>
      <c r="J125" s="67">
        <v>8</v>
      </c>
      <c r="K125" s="67">
        <v>10</v>
      </c>
      <c r="L125" s="229">
        <v>8</v>
      </c>
      <c r="M125" s="67">
        <v>5</v>
      </c>
      <c r="N125" s="229">
        <v>5</v>
      </c>
      <c r="O125" s="67">
        <v>10</v>
      </c>
      <c r="P125" s="230">
        <v>10</v>
      </c>
      <c r="Q125" s="230">
        <v>8</v>
      </c>
      <c r="R125" s="187">
        <v>96</v>
      </c>
    </row>
    <row r="126" spans="1:18" ht="26.25" hidden="1" outlineLevel="1">
      <c r="A126" s="140"/>
      <c r="B126" s="159"/>
      <c r="C126" s="50" t="s">
        <v>47</v>
      </c>
      <c r="D126" s="74" t="s">
        <v>48</v>
      </c>
      <c r="E126" s="174"/>
      <c r="F126" s="229">
        <v>10</v>
      </c>
      <c r="G126" s="67">
        <v>10</v>
      </c>
      <c r="H126" s="229">
        <v>10</v>
      </c>
      <c r="I126" s="67">
        <v>10</v>
      </c>
      <c r="J126" s="67">
        <v>8</v>
      </c>
      <c r="K126" s="67">
        <v>10</v>
      </c>
      <c r="L126" s="229">
        <v>8</v>
      </c>
      <c r="M126" s="67">
        <v>5</v>
      </c>
      <c r="N126" s="229">
        <v>5</v>
      </c>
      <c r="O126" s="67">
        <v>10</v>
      </c>
      <c r="P126" s="230">
        <v>10</v>
      </c>
      <c r="Q126" s="230">
        <v>8</v>
      </c>
      <c r="R126" s="188">
        <v>97</v>
      </c>
    </row>
    <row r="127" spans="1:18" ht="52.5" hidden="1" outlineLevel="1">
      <c r="A127" s="140"/>
      <c r="B127" s="159"/>
      <c r="C127" s="50" t="s">
        <v>49</v>
      </c>
      <c r="D127" s="74" t="s">
        <v>50</v>
      </c>
      <c r="E127" s="174"/>
      <c r="F127" s="229">
        <v>5</v>
      </c>
      <c r="G127" s="67">
        <v>5</v>
      </c>
      <c r="H127" s="229">
        <v>5</v>
      </c>
      <c r="I127" s="67">
        <v>8</v>
      </c>
      <c r="J127" s="67">
        <v>8</v>
      </c>
      <c r="K127" s="67">
        <v>8</v>
      </c>
      <c r="L127" s="229">
        <v>5</v>
      </c>
      <c r="M127" s="67">
        <v>2</v>
      </c>
      <c r="N127" s="229">
        <v>2</v>
      </c>
      <c r="O127" s="67">
        <v>2</v>
      </c>
      <c r="P127" s="230">
        <v>8</v>
      </c>
      <c r="Q127" s="230">
        <v>8</v>
      </c>
      <c r="R127" s="187">
        <v>98</v>
      </c>
    </row>
    <row r="128" spans="1:18" ht="52.5" hidden="1" outlineLevel="1">
      <c r="A128" s="140"/>
      <c r="B128" s="159"/>
      <c r="C128" s="50" t="s">
        <v>51</v>
      </c>
      <c r="D128" s="74" t="s">
        <v>52</v>
      </c>
      <c r="E128" s="174"/>
      <c r="F128" s="229">
        <v>5</v>
      </c>
      <c r="G128" s="67">
        <v>5</v>
      </c>
      <c r="H128" s="229">
        <v>5</v>
      </c>
      <c r="I128" s="67">
        <v>8</v>
      </c>
      <c r="J128" s="67">
        <v>8</v>
      </c>
      <c r="K128" s="67">
        <v>8</v>
      </c>
      <c r="L128" s="229">
        <v>5</v>
      </c>
      <c r="M128" s="67">
        <v>2</v>
      </c>
      <c r="N128" s="229">
        <v>2</v>
      </c>
      <c r="O128" s="67">
        <v>2</v>
      </c>
      <c r="P128" s="230">
        <v>8</v>
      </c>
      <c r="Q128" s="230">
        <v>8</v>
      </c>
      <c r="R128" s="188">
        <v>99</v>
      </c>
    </row>
    <row r="129" spans="1:18" ht="78.75" hidden="1" outlineLevel="1">
      <c r="A129" s="140"/>
      <c r="B129" s="159"/>
      <c r="C129" s="50" t="s">
        <v>53</v>
      </c>
      <c r="D129" s="74" t="s">
        <v>54</v>
      </c>
      <c r="E129" s="174"/>
      <c r="F129" s="229">
        <v>5</v>
      </c>
      <c r="G129" s="67">
        <v>5</v>
      </c>
      <c r="H129" s="229">
        <v>5</v>
      </c>
      <c r="I129" s="67">
        <v>8</v>
      </c>
      <c r="J129" s="67">
        <v>8</v>
      </c>
      <c r="K129" s="67">
        <v>8</v>
      </c>
      <c r="L129" s="229">
        <v>5</v>
      </c>
      <c r="M129" s="67">
        <v>2</v>
      </c>
      <c r="N129" s="229">
        <v>2</v>
      </c>
      <c r="O129" s="67">
        <v>2</v>
      </c>
      <c r="P129" s="230">
        <v>8</v>
      </c>
      <c r="Q129" s="230">
        <v>8</v>
      </c>
      <c r="R129" s="187">
        <v>100</v>
      </c>
    </row>
    <row r="130" spans="1:18" ht="184.5" hidden="1" outlineLevel="1">
      <c r="A130" s="140"/>
      <c r="B130" s="159"/>
      <c r="C130" s="50" t="s">
        <v>55</v>
      </c>
      <c r="D130" s="74" t="s">
        <v>56</v>
      </c>
      <c r="E130" s="174"/>
      <c r="F130" s="229">
        <v>5</v>
      </c>
      <c r="G130" s="67">
        <v>5</v>
      </c>
      <c r="H130" s="229">
        <v>5</v>
      </c>
      <c r="I130" s="67">
        <v>8</v>
      </c>
      <c r="J130" s="67">
        <v>8</v>
      </c>
      <c r="K130" s="67">
        <v>8</v>
      </c>
      <c r="L130" s="229">
        <v>5</v>
      </c>
      <c r="M130" s="67">
        <v>5</v>
      </c>
      <c r="N130" s="229">
        <v>5</v>
      </c>
      <c r="O130" s="67">
        <v>3</v>
      </c>
      <c r="P130" s="230">
        <v>8</v>
      </c>
      <c r="Q130" s="230">
        <v>8</v>
      </c>
      <c r="R130" s="188">
        <v>101</v>
      </c>
    </row>
    <row r="131" spans="1:18" ht="66" hidden="1" outlineLevel="1">
      <c r="A131" s="140"/>
      <c r="B131" s="159"/>
      <c r="C131" s="50" t="s">
        <v>57</v>
      </c>
      <c r="D131" s="74" t="s">
        <v>58</v>
      </c>
      <c r="E131" s="174"/>
      <c r="F131" s="229">
        <v>5</v>
      </c>
      <c r="G131" s="67">
        <v>5</v>
      </c>
      <c r="H131" s="229">
        <v>5</v>
      </c>
      <c r="I131" s="67">
        <v>8</v>
      </c>
      <c r="J131" s="67">
        <v>8</v>
      </c>
      <c r="K131" s="67">
        <v>8</v>
      </c>
      <c r="L131" s="229">
        <v>5</v>
      </c>
      <c r="M131" s="67">
        <v>2</v>
      </c>
      <c r="N131" s="229">
        <v>2</v>
      </c>
      <c r="O131" s="67">
        <v>2</v>
      </c>
      <c r="P131" s="230">
        <v>8</v>
      </c>
      <c r="Q131" s="230">
        <v>8</v>
      </c>
      <c r="R131" s="187">
        <v>102</v>
      </c>
    </row>
    <row r="132" spans="1:18" ht="26.25" hidden="1" outlineLevel="1">
      <c r="A132" s="140"/>
      <c r="B132" s="159"/>
      <c r="C132" s="50" t="s">
        <v>59</v>
      </c>
      <c r="D132" s="74" t="s">
        <v>60</v>
      </c>
      <c r="E132" s="174"/>
      <c r="F132" s="229">
        <v>5</v>
      </c>
      <c r="G132" s="67">
        <v>5</v>
      </c>
      <c r="H132" s="229">
        <v>5</v>
      </c>
      <c r="I132" s="67">
        <v>8</v>
      </c>
      <c r="J132" s="67">
        <v>8</v>
      </c>
      <c r="K132" s="67">
        <v>8</v>
      </c>
      <c r="L132" s="229">
        <v>5</v>
      </c>
      <c r="M132" s="67">
        <v>2</v>
      </c>
      <c r="N132" s="229">
        <v>2</v>
      </c>
      <c r="O132" s="67">
        <v>2</v>
      </c>
      <c r="P132" s="230">
        <v>8</v>
      </c>
      <c r="Q132" s="230">
        <v>8</v>
      </c>
      <c r="R132" s="188">
        <v>103</v>
      </c>
    </row>
    <row r="133" spans="1:18" ht="210.75" hidden="1" outlineLevel="1">
      <c r="A133" s="140"/>
      <c r="B133" s="159"/>
      <c r="C133" s="69" t="s">
        <v>316</v>
      </c>
      <c r="D133" s="74" t="s">
        <v>317</v>
      </c>
      <c r="E133" s="174"/>
      <c r="F133" s="229">
        <v>4</v>
      </c>
      <c r="G133" s="67">
        <v>2</v>
      </c>
      <c r="H133" s="229">
        <v>2</v>
      </c>
      <c r="I133" s="67">
        <v>2</v>
      </c>
      <c r="J133" s="67">
        <v>2</v>
      </c>
      <c r="K133" s="67">
        <v>4</v>
      </c>
      <c r="L133" s="229">
        <v>4</v>
      </c>
      <c r="M133" s="67">
        <v>5</v>
      </c>
      <c r="N133" s="229">
        <v>5</v>
      </c>
      <c r="O133" s="67">
        <v>2</v>
      </c>
      <c r="P133" s="230">
        <v>2</v>
      </c>
      <c r="Q133" s="230">
        <v>2</v>
      </c>
      <c r="R133" s="188">
        <v>104</v>
      </c>
    </row>
    <row r="134" spans="1:18" ht="39" hidden="1" outlineLevel="1">
      <c r="A134" s="140"/>
      <c r="B134" s="159"/>
      <c r="C134" s="186" t="s">
        <v>40</v>
      </c>
      <c r="D134" s="50" t="s">
        <v>69</v>
      </c>
      <c r="E134" s="174"/>
      <c r="F134" s="229">
        <v>4</v>
      </c>
      <c r="G134" s="67">
        <v>2</v>
      </c>
      <c r="H134" s="229">
        <v>2</v>
      </c>
      <c r="I134" s="67">
        <v>2</v>
      </c>
      <c r="J134" s="67">
        <v>2</v>
      </c>
      <c r="K134" s="67">
        <v>4</v>
      </c>
      <c r="L134" s="229">
        <v>4</v>
      </c>
      <c r="M134" s="67">
        <v>5</v>
      </c>
      <c r="N134" s="229">
        <v>5</v>
      </c>
      <c r="O134" s="67">
        <v>2</v>
      </c>
      <c r="P134" s="230">
        <v>2</v>
      </c>
      <c r="Q134" s="230">
        <v>2</v>
      </c>
      <c r="R134" s="188">
        <v>105</v>
      </c>
    </row>
    <row r="135" spans="1:18" ht="118.5" hidden="1" outlineLevel="1">
      <c r="A135" s="140"/>
      <c r="B135" s="159"/>
      <c r="C135" s="69" t="s">
        <v>318</v>
      </c>
      <c r="D135" s="74" t="s">
        <v>319</v>
      </c>
      <c r="E135" s="174"/>
      <c r="F135" s="229">
        <v>5</v>
      </c>
      <c r="G135" s="67">
        <v>5</v>
      </c>
      <c r="H135" s="229">
        <v>5</v>
      </c>
      <c r="I135" s="67">
        <v>8</v>
      </c>
      <c r="J135" s="67">
        <v>8</v>
      </c>
      <c r="K135" s="67">
        <v>8</v>
      </c>
      <c r="L135" s="229">
        <v>5</v>
      </c>
      <c r="M135" s="67">
        <v>2</v>
      </c>
      <c r="N135" s="229">
        <v>2</v>
      </c>
      <c r="O135" s="67">
        <v>2</v>
      </c>
      <c r="P135" s="230">
        <v>8</v>
      </c>
      <c r="Q135" s="230">
        <v>8</v>
      </c>
      <c r="R135" s="188">
        <v>106</v>
      </c>
    </row>
    <row r="136" spans="1:18" ht="15" collapsed="1">
      <c r="A136" s="141">
        <v>23</v>
      </c>
      <c r="B136" s="161">
        <v>23</v>
      </c>
      <c r="C136" s="129" t="str">
        <f>Domény!B27</f>
        <v>Ekonomické vazby</v>
      </c>
      <c r="D136" s="162"/>
      <c r="E136" s="175">
        <f>SUM(F136:Q136)</f>
        <v>374</v>
      </c>
      <c r="F136" s="119">
        <f>SUM(F137:F141)</f>
        <v>33</v>
      </c>
      <c r="G136" s="119">
        <f aca="true" t="shared" si="22" ref="G136:Q136">SUM(G137:G141)</f>
        <v>28</v>
      </c>
      <c r="H136" s="119">
        <f t="shared" si="22"/>
        <v>28</v>
      </c>
      <c r="I136" s="119">
        <f t="shared" si="22"/>
        <v>37</v>
      </c>
      <c r="J136" s="119">
        <f t="shared" si="22"/>
        <v>37</v>
      </c>
      <c r="K136" s="119">
        <f t="shared" si="22"/>
        <v>40</v>
      </c>
      <c r="L136" s="119">
        <f t="shared" si="22"/>
        <v>31</v>
      </c>
      <c r="M136" s="119">
        <f t="shared" si="22"/>
        <v>26</v>
      </c>
      <c r="N136" s="119">
        <f t="shared" si="22"/>
        <v>24</v>
      </c>
      <c r="O136" s="119">
        <f t="shared" si="22"/>
        <v>16</v>
      </c>
      <c r="P136" s="119">
        <f t="shared" si="22"/>
        <v>37</v>
      </c>
      <c r="Q136" s="119">
        <f t="shared" si="22"/>
        <v>37</v>
      </c>
      <c r="R136" s="196"/>
    </row>
    <row r="137" spans="1:18" ht="39" hidden="1" outlineLevel="1">
      <c r="A137" s="142"/>
      <c r="B137" s="163"/>
      <c r="C137" s="50" t="s">
        <v>61</v>
      </c>
      <c r="D137" s="74" t="s">
        <v>62</v>
      </c>
      <c r="E137" s="176"/>
      <c r="F137" s="229">
        <v>5</v>
      </c>
      <c r="G137" s="67">
        <v>5</v>
      </c>
      <c r="H137" s="229">
        <v>5</v>
      </c>
      <c r="I137" s="67">
        <v>8</v>
      </c>
      <c r="J137" s="67">
        <v>8</v>
      </c>
      <c r="K137" s="67">
        <v>8</v>
      </c>
      <c r="L137" s="229">
        <v>5</v>
      </c>
      <c r="M137" s="67">
        <v>2</v>
      </c>
      <c r="N137" s="229">
        <v>2</v>
      </c>
      <c r="O137" s="67">
        <v>2</v>
      </c>
      <c r="P137" s="230">
        <v>8</v>
      </c>
      <c r="Q137" s="230">
        <v>8</v>
      </c>
      <c r="R137" s="188">
        <v>107</v>
      </c>
    </row>
    <row r="138" spans="1:18" ht="39" hidden="1" outlineLevel="1">
      <c r="A138" s="142"/>
      <c r="B138" s="163"/>
      <c r="C138" s="50" t="s">
        <v>63</v>
      </c>
      <c r="D138" s="74" t="s">
        <v>64</v>
      </c>
      <c r="E138" s="176"/>
      <c r="F138" s="229">
        <v>10</v>
      </c>
      <c r="G138" s="67">
        <v>8</v>
      </c>
      <c r="H138" s="229">
        <v>8</v>
      </c>
      <c r="I138" s="67">
        <v>8</v>
      </c>
      <c r="J138" s="67">
        <v>8</v>
      </c>
      <c r="K138" s="67">
        <v>8</v>
      </c>
      <c r="L138" s="229">
        <v>8</v>
      </c>
      <c r="M138" s="67">
        <v>10</v>
      </c>
      <c r="N138" s="229">
        <v>8</v>
      </c>
      <c r="O138" s="67">
        <v>5</v>
      </c>
      <c r="P138" s="230">
        <v>8</v>
      </c>
      <c r="Q138" s="230">
        <v>8</v>
      </c>
      <c r="R138" s="188">
        <v>108</v>
      </c>
    </row>
    <row r="139" spans="1:18" ht="78.75" hidden="1" outlineLevel="1">
      <c r="A139" s="142"/>
      <c r="B139" s="163"/>
      <c r="C139" s="50" t="s">
        <v>65</v>
      </c>
      <c r="D139" s="74" t="s">
        <v>66</v>
      </c>
      <c r="E139" s="176"/>
      <c r="F139" s="229">
        <v>5</v>
      </c>
      <c r="G139" s="67">
        <v>5</v>
      </c>
      <c r="H139" s="229">
        <v>5</v>
      </c>
      <c r="I139" s="67">
        <v>8</v>
      </c>
      <c r="J139" s="67">
        <v>8</v>
      </c>
      <c r="K139" s="67">
        <v>8</v>
      </c>
      <c r="L139" s="229">
        <v>5</v>
      </c>
      <c r="M139" s="67">
        <v>2</v>
      </c>
      <c r="N139" s="229">
        <v>2</v>
      </c>
      <c r="O139" s="67">
        <v>2</v>
      </c>
      <c r="P139" s="230">
        <v>8</v>
      </c>
      <c r="Q139" s="230">
        <v>8</v>
      </c>
      <c r="R139" s="188">
        <v>109</v>
      </c>
    </row>
    <row r="140" spans="1:18" ht="52.5" hidden="1" outlineLevel="1">
      <c r="A140" s="142"/>
      <c r="B140" s="163"/>
      <c r="C140" s="186" t="s">
        <v>41</v>
      </c>
      <c r="D140" s="50" t="s">
        <v>42</v>
      </c>
      <c r="E140" s="176"/>
      <c r="F140" s="229">
        <v>5</v>
      </c>
      <c r="G140" s="67">
        <v>5</v>
      </c>
      <c r="H140" s="229">
        <v>5</v>
      </c>
      <c r="I140" s="67">
        <v>8</v>
      </c>
      <c r="J140" s="67">
        <v>8</v>
      </c>
      <c r="K140" s="67">
        <v>8</v>
      </c>
      <c r="L140" s="229">
        <v>5</v>
      </c>
      <c r="M140" s="67">
        <v>2</v>
      </c>
      <c r="N140" s="229">
        <v>2</v>
      </c>
      <c r="O140" s="67">
        <v>2</v>
      </c>
      <c r="P140" s="230">
        <v>8</v>
      </c>
      <c r="Q140" s="230">
        <v>8</v>
      </c>
      <c r="R140" s="188">
        <v>110</v>
      </c>
    </row>
    <row r="141" spans="1:18" ht="78.75" hidden="1" outlineLevel="1">
      <c r="A141" s="142"/>
      <c r="B141" s="163"/>
      <c r="C141" s="126" t="s">
        <v>320</v>
      </c>
      <c r="D141" s="74" t="s">
        <v>321</v>
      </c>
      <c r="E141" s="176"/>
      <c r="F141" s="229">
        <v>8</v>
      </c>
      <c r="G141" s="67">
        <v>5</v>
      </c>
      <c r="H141" s="229">
        <v>5</v>
      </c>
      <c r="I141" s="67">
        <v>5</v>
      </c>
      <c r="J141" s="67">
        <v>5</v>
      </c>
      <c r="K141" s="67">
        <v>8</v>
      </c>
      <c r="L141" s="229">
        <v>8</v>
      </c>
      <c r="M141" s="67">
        <v>10</v>
      </c>
      <c r="N141" s="229">
        <v>10</v>
      </c>
      <c r="O141" s="67">
        <v>5</v>
      </c>
      <c r="P141" s="230">
        <v>5</v>
      </c>
      <c r="Q141" s="230">
        <v>5</v>
      </c>
      <c r="R141" s="188">
        <v>111</v>
      </c>
    </row>
    <row r="142" spans="1:18" ht="15">
      <c r="A142" s="139">
        <v>24</v>
      </c>
      <c r="B142" s="164">
        <v>24</v>
      </c>
      <c r="C142" s="63">
        <f>Domény!B28</f>
        <v>0</v>
      </c>
      <c r="D142" s="165"/>
      <c r="E142" s="174">
        <v>1</v>
      </c>
      <c r="F142" s="132"/>
      <c r="G142" s="128"/>
      <c r="H142" s="128"/>
      <c r="I142" s="132"/>
      <c r="J142" s="132"/>
      <c r="K142" s="132"/>
      <c r="L142" s="132"/>
      <c r="M142" s="132"/>
      <c r="N142" s="132"/>
      <c r="O142" s="132"/>
      <c r="P142" s="132"/>
      <c r="Q142" s="131"/>
      <c r="R142" s="187"/>
    </row>
    <row r="143" spans="1:18" ht="15.75" thickBot="1">
      <c r="A143" s="143">
        <v>25</v>
      </c>
      <c r="B143" s="166">
        <v>25</v>
      </c>
      <c r="C143" s="85">
        <f>Domény!B29</f>
        <v>0</v>
      </c>
      <c r="D143" s="86"/>
      <c r="E143" s="177">
        <v>1</v>
      </c>
      <c r="F143" s="134"/>
      <c r="G143" s="135"/>
      <c r="H143" s="135"/>
      <c r="I143" s="134"/>
      <c r="J143" s="134"/>
      <c r="K143" s="134"/>
      <c r="L143" s="134"/>
      <c r="M143" s="134"/>
      <c r="N143" s="134"/>
      <c r="O143" s="134"/>
      <c r="P143" s="134"/>
      <c r="Q143" s="136"/>
      <c r="R143" s="189"/>
    </row>
    <row r="144" spans="2:8" ht="15.75" thickBot="1">
      <c r="B144" s="12"/>
      <c r="C144" s="12"/>
      <c r="D144" s="201"/>
      <c r="E144" s="11"/>
      <c r="F144" s="10"/>
      <c r="H144" s="10"/>
    </row>
    <row r="145" spans="3:5" ht="15.75" thickBot="1">
      <c r="C145" s="199" t="s">
        <v>144</v>
      </c>
      <c r="D145" s="202"/>
      <c r="E145" s="11"/>
    </row>
    <row r="146" spans="2:5" ht="15">
      <c r="B146" s="32"/>
      <c r="C146" s="30" t="s">
        <v>145</v>
      </c>
      <c r="D146" s="203"/>
      <c r="E146" s="11"/>
    </row>
    <row r="147" spans="2:5" ht="15">
      <c r="B147" s="33"/>
      <c r="C147" s="31" t="s">
        <v>139</v>
      </c>
      <c r="D147" s="203"/>
      <c r="E147" s="178"/>
    </row>
    <row r="148" spans="2:5" ht="15">
      <c r="B148" s="34"/>
      <c r="C148" s="31" t="s">
        <v>123</v>
      </c>
      <c r="D148" s="203"/>
      <c r="E148" s="178"/>
    </row>
    <row r="149" spans="2:4" ht="15">
      <c r="B149" s="35"/>
      <c r="C149" s="31" t="s">
        <v>146</v>
      </c>
      <c r="D149" s="203"/>
    </row>
    <row r="150" spans="2:4" ht="15">
      <c r="B150" s="44"/>
      <c r="C150" s="31" t="s">
        <v>147</v>
      </c>
      <c r="D150" s="203"/>
    </row>
    <row r="151" spans="2:4" ht="15.75" thickBot="1">
      <c r="B151" s="45"/>
      <c r="C151" s="20" t="s">
        <v>148</v>
      </c>
      <c r="D151" s="204"/>
    </row>
    <row r="152" ht="15.75" thickBot="1"/>
    <row r="153" spans="3:4" ht="15.75" thickBot="1">
      <c r="C153" s="200" t="s">
        <v>209</v>
      </c>
      <c r="D153" s="205"/>
    </row>
    <row r="154" ht="15.75" thickBot="1">
      <c r="C154" s="197" t="s">
        <v>210</v>
      </c>
    </row>
    <row r="155" ht="15.75" thickBot="1">
      <c r="C155" s="197" t="s">
        <v>153</v>
      </c>
    </row>
    <row r="156" spans="3:4" ht="15.75" thickBot="1">
      <c r="C156" s="197" t="s">
        <v>211</v>
      </c>
      <c r="D156" s="205"/>
    </row>
    <row r="157" ht="15.75" thickBot="1">
      <c r="C157" s="197" t="s">
        <v>212</v>
      </c>
    </row>
    <row r="158" ht="15.75" thickBot="1">
      <c r="C158" s="197" t="s">
        <v>217</v>
      </c>
    </row>
    <row r="159" ht="15.75" thickBot="1">
      <c r="C159" s="197" t="s">
        <v>213</v>
      </c>
    </row>
    <row r="160" ht="15.75" thickBot="1">
      <c r="C160" s="197" t="s">
        <v>186</v>
      </c>
    </row>
    <row r="161" ht="15.75" thickBot="1">
      <c r="C161" s="197" t="s">
        <v>214</v>
      </c>
    </row>
    <row r="162" ht="15.75" thickBot="1">
      <c r="C162" s="197" t="s">
        <v>215</v>
      </c>
    </row>
    <row r="163" ht="15.75" thickBot="1">
      <c r="C163" s="197" t="s">
        <v>150</v>
      </c>
    </row>
    <row r="164" ht="15.75" thickBot="1">
      <c r="C164" s="197" t="s">
        <v>218</v>
      </c>
    </row>
    <row r="165" ht="27" thickBot="1">
      <c r="C165" s="198" t="s">
        <v>149</v>
      </c>
    </row>
  </sheetData>
  <autoFilter ref="A1:R143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&amp;L&amp;"Times New Roman,tučné kurzíva"Rozbor výstupů SWOT analýzy.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3">
    <outlinePr summaryBelow="0" summaryRight="0"/>
  </sheetPr>
  <dimension ref="A1:R156"/>
  <sheetViews>
    <sheetView zoomScale="55" zoomScaleNormal="55" workbookViewId="0" topLeftCell="A1">
      <pane xSplit="5" ySplit="7" topLeftCell="F8" activePane="bottomRight" state="frozen"/>
      <selection pane="topLeft" activeCell="E3" sqref="E3"/>
      <selection pane="topRight" activeCell="E3" sqref="E3"/>
      <selection pane="bottomLeft" activeCell="E3" sqref="E3"/>
      <selection pane="bottomRight" activeCell="F8" sqref="F8"/>
    </sheetView>
  </sheetViews>
  <sheetFormatPr defaultColWidth="9.00390625" defaultRowHeight="12.75" outlineLevelRow="1"/>
  <cols>
    <col min="1" max="1" width="5.75390625" style="1" customWidth="1"/>
    <col min="2" max="2" width="8.75390625" style="0" customWidth="1"/>
    <col min="3" max="3" width="36.375" style="0" customWidth="1"/>
    <col min="4" max="4" width="49.50390625" style="37" customWidth="1"/>
    <col min="6" max="6" width="11.50390625" style="0" customWidth="1"/>
    <col min="7" max="7" width="9.625" style="0" customWidth="1"/>
    <col min="9" max="9" width="9.75390625" style="0" customWidth="1"/>
    <col min="10" max="10" width="10.25390625" style="0" customWidth="1"/>
    <col min="11" max="11" width="11.75390625" style="0" customWidth="1"/>
    <col min="12" max="12" width="13.375" style="0" customWidth="1"/>
    <col min="13" max="13" width="12.25390625" style="0" customWidth="1"/>
    <col min="14" max="14" width="12.00390625" style="0" customWidth="1"/>
    <col min="15" max="15" width="12.875" style="0" customWidth="1"/>
    <col min="16" max="16" width="13.375" style="0" customWidth="1"/>
    <col min="17" max="17" width="13.125" style="0" customWidth="1"/>
  </cols>
  <sheetData>
    <row r="1" spans="1:17" ht="22.5">
      <c r="A1" s="48"/>
      <c r="B1" s="49"/>
      <c r="C1" s="98" t="s">
        <v>142</v>
      </c>
      <c r="D1" s="49"/>
      <c r="E1" s="49"/>
      <c r="F1" s="49"/>
      <c r="G1" s="49"/>
      <c r="H1" s="49"/>
      <c r="I1" s="49"/>
      <c r="J1" s="49"/>
      <c r="K1" s="49"/>
      <c r="L1" s="99"/>
      <c r="M1" s="49"/>
      <c r="N1" s="49"/>
      <c r="O1" s="49"/>
      <c r="P1" s="49"/>
      <c r="Q1" s="49"/>
    </row>
    <row r="2" spans="1:17" s="1" customFormat="1" ht="14.25" thickBot="1">
      <c r="A2" s="48"/>
      <c r="B2" s="102"/>
      <c r="C2" s="103" t="s">
        <v>114</v>
      </c>
      <c r="D2" s="103"/>
      <c r="E2" s="104"/>
      <c r="F2" s="100"/>
      <c r="G2" s="101"/>
      <c r="H2" s="48"/>
      <c r="I2" s="48"/>
      <c r="J2" s="48"/>
      <c r="K2" s="48"/>
      <c r="L2" s="49"/>
      <c r="M2" s="49"/>
      <c r="N2" s="49"/>
      <c r="O2" s="49"/>
      <c r="P2" s="49"/>
      <c r="Q2" s="48"/>
    </row>
    <row r="3" spans="1:17" s="1" customFormat="1" ht="53.25" thickBot="1">
      <c r="A3" s="48"/>
      <c r="B3" s="102"/>
      <c r="C3" s="56" t="s">
        <v>283</v>
      </c>
      <c r="D3" s="57"/>
      <c r="E3" s="104"/>
      <c r="F3" s="100"/>
      <c r="G3" s="101"/>
      <c r="H3" s="48"/>
      <c r="I3" s="48"/>
      <c r="J3" s="48"/>
      <c r="K3" s="48"/>
      <c r="L3" s="49"/>
      <c r="M3" s="49"/>
      <c r="N3" s="49"/>
      <c r="O3" s="49"/>
      <c r="P3" s="49"/>
      <c r="Q3" s="48"/>
    </row>
    <row r="4" spans="1:17" s="1" customFormat="1" ht="13.5">
      <c r="A4" s="48"/>
      <c r="B4" s="102"/>
      <c r="C4" s="105" t="s">
        <v>184</v>
      </c>
      <c r="D4" s="105" t="s">
        <v>201</v>
      </c>
      <c r="E4" s="116">
        <v>20</v>
      </c>
      <c r="F4" s="100"/>
      <c r="G4" s="101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14.25" thickBot="1">
      <c r="A5" s="48"/>
      <c r="B5" s="102"/>
      <c r="C5" s="106" t="s">
        <v>185</v>
      </c>
      <c r="D5" s="106" t="s">
        <v>202</v>
      </c>
      <c r="E5" s="117">
        <v>1</v>
      </c>
      <c r="F5" s="100"/>
      <c r="G5" s="101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8" ht="14.25" thickBot="1">
      <c r="A6" s="48"/>
      <c r="B6" s="102"/>
      <c r="C6" s="102"/>
      <c r="D6" s="102"/>
      <c r="E6" s="102"/>
      <c r="F6" s="107" t="s">
        <v>209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  <c r="R6" s="190"/>
    </row>
    <row r="7" spans="1:18" s="48" customFormat="1" ht="66" thickBot="1">
      <c r="A7" s="55" t="s">
        <v>152</v>
      </c>
      <c r="B7" s="51" t="s">
        <v>112</v>
      </c>
      <c r="C7" s="46" t="s">
        <v>142</v>
      </c>
      <c r="D7" s="138" t="s">
        <v>154</v>
      </c>
      <c r="E7" s="47" t="s">
        <v>151</v>
      </c>
      <c r="F7" s="52" t="s">
        <v>210</v>
      </c>
      <c r="G7" s="53" t="s">
        <v>153</v>
      </c>
      <c r="H7" s="53" t="s">
        <v>211</v>
      </c>
      <c r="I7" s="53" t="s">
        <v>212</v>
      </c>
      <c r="J7" s="53" t="s">
        <v>217</v>
      </c>
      <c r="K7" s="53" t="s">
        <v>213</v>
      </c>
      <c r="L7" s="53" t="s">
        <v>186</v>
      </c>
      <c r="M7" s="53" t="s">
        <v>214</v>
      </c>
      <c r="N7" s="53" t="s">
        <v>215</v>
      </c>
      <c r="O7" s="53" t="s">
        <v>150</v>
      </c>
      <c r="P7" s="53" t="s">
        <v>218</v>
      </c>
      <c r="Q7" s="54" t="s">
        <v>149</v>
      </c>
      <c r="R7" s="191" t="s">
        <v>68</v>
      </c>
    </row>
    <row r="8" spans="1:18" ht="13.5" collapsed="1">
      <c r="A8" s="61">
        <v>1</v>
      </c>
      <c r="B8" s="62">
        <v>11</v>
      </c>
      <c r="C8" s="91" t="str">
        <f>Domény!B15</f>
        <v>Vnitřní specifikace služeb</v>
      </c>
      <c r="D8" s="148"/>
      <c r="E8" s="224">
        <f>SUM(F8:Q8)</f>
        <v>1167</v>
      </c>
      <c r="F8" s="118">
        <f>SUM(F9:F17)</f>
        <v>144</v>
      </c>
      <c r="G8" s="118">
        <f aca="true" t="shared" si="0" ref="G8:Q8">SUM(G9:G17)</f>
        <v>88</v>
      </c>
      <c r="H8" s="118">
        <f t="shared" si="0"/>
        <v>98</v>
      </c>
      <c r="I8" s="118">
        <f t="shared" si="0"/>
        <v>83</v>
      </c>
      <c r="J8" s="118">
        <f t="shared" si="0"/>
        <v>88</v>
      </c>
      <c r="K8" s="118">
        <f t="shared" si="0"/>
        <v>98</v>
      </c>
      <c r="L8" s="118">
        <f t="shared" si="0"/>
        <v>89</v>
      </c>
      <c r="M8" s="118">
        <f t="shared" si="0"/>
        <v>96</v>
      </c>
      <c r="N8" s="118">
        <f t="shared" si="0"/>
        <v>99</v>
      </c>
      <c r="O8" s="118">
        <f t="shared" si="0"/>
        <v>86</v>
      </c>
      <c r="P8" s="118">
        <f t="shared" si="0"/>
        <v>100</v>
      </c>
      <c r="Q8" s="118">
        <f t="shared" si="0"/>
        <v>98</v>
      </c>
      <c r="R8" s="192"/>
    </row>
    <row r="9" spans="1:18" ht="26.25" hidden="1" outlineLevel="1">
      <c r="A9" s="61"/>
      <c r="B9" s="62"/>
      <c r="C9" s="66" t="s">
        <v>155</v>
      </c>
      <c r="D9" s="130" t="s">
        <v>187</v>
      </c>
      <c r="E9" s="224"/>
      <c r="F9" s="229">
        <v>15</v>
      </c>
      <c r="G9" s="67">
        <v>5</v>
      </c>
      <c r="H9" s="229">
        <v>10</v>
      </c>
      <c r="I9" s="67">
        <v>5</v>
      </c>
      <c r="J9" s="67">
        <v>5</v>
      </c>
      <c r="K9" s="67">
        <v>10</v>
      </c>
      <c r="L9" s="229">
        <v>10</v>
      </c>
      <c r="M9" s="67">
        <v>10</v>
      </c>
      <c r="N9" s="229">
        <v>5</v>
      </c>
      <c r="O9" s="67">
        <v>8</v>
      </c>
      <c r="P9" s="230">
        <v>10</v>
      </c>
      <c r="Q9" s="230">
        <v>8</v>
      </c>
      <c r="R9" s="188">
        <v>1</v>
      </c>
    </row>
    <row r="10" spans="1:18" ht="39" hidden="1" outlineLevel="1">
      <c r="A10" s="61"/>
      <c r="B10" s="62"/>
      <c r="C10" s="69" t="s">
        <v>156</v>
      </c>
      <c r="D10" s="74" t="s">
        <v>188</v>
      </c>
      <c r="E10" s="224"/>
      <c r="F10" s="229">
        <v>18</v>
      </c>
      <c r="G10" s="67">
        <v>10</v>
      </c>
      <c r="H10" s="229">
        <v>10</v>
      </c>
      <c r="I10" s="67">
        <v>5</v>
      </c>
      <c r="J10" s="67">
        <v>8</v>
      </c>
      <c r="K10" s="67">
        <v>10</v>
      </c>
      <c r="L10" s="229">
        <v>10</v>
      </c>
      <c r="M10" s="67">
        <v>8</v>
      </c>
      <c r="N10" s="229">
        <v>8</v>
      </c>
      <c r="O10" s="67">
        <v>8</v>
      </c>
      <c r="P10" s="230">
        <v>8</v>
      </c>
      <c r="Q10" s="230">
        <v>8</v>
      </c>
      <c r="R10" s="188">
        <v>2</v>
      </c>
    </row>
    <row r="11" spans="1:18" ht="39" hidden="1" outlineLevel="1">
      <c r="A11" s="61"/>
      <c r="B11" s="62"/>
      <c r="C11" s="69" t="s">
        <v>157</v>
      </c>
      <c r="D11" s="74" t="s">
        <v>189</v>
      </c>
      <c r="E11" s="224"/>
      <c r="F11" s="229">
        <v>15</v>
      </c>
      <c r="G11" s="67">
        <v>5</v>
      </c>
      <c r="H11" s="229">
        <v>5</v>
      </c>
      <c r="I11" s="67">
        <v>5</v>
      </c>
      <c r="J11" s="67">
        <v>5</v>
      </c>
      <c r="K11" s="67">
        <v>5</v>
      </c>
      <c r="L11" s="229">
        <v>5</v>
      </c>
      <c r="M11" s="67">
        <v>5</v>
      </c>
      <c r="N11" s="229">
        <v>5</v>
      </c>
      <c r="O11" s="67">
        <v>5</v>
      </c>
      <c r="P11" s="230">
        <v>5</v>
      </c>
      <c r="Q11" s="230">
        <v>5</v>
      </c>
      <c r="R11" s="188">
        <v>3</v>
      </c>
    </row>
    <row r="12" spans="1:18" ht="26.25" hidden="1" outlineLevel="1">
      <c r="A12" s="61"/>
      <c r="B12" s="62"/>
      <c r="C12" s="69" t="s">
        <v>158</v>
      </c>
      <c r="D12" s="74" t="s">
        <v>190</v>
      </c>
      <c r="E12" s="224"/>
      <c r="F12" s="229">
        <v>15</v>
      </c>
      <c r="G12" s="67">
        <v>8</v>
      </c>
      <c r="H12" s="229">
        <v>8</v>
      </c>
      <c r="I12" s="67">
        <v>8</v>
      </c>
      <c r="J12" s="67">
        <v>8</v>
      </c>
      <c r="K12" s="67">
        <v>8</v>
      </c>
      <c r="L12" s="229">
        <v>10</v>
      </c>
      <c r="M12" s="67">
        <v>10</v>
      </c>
      <c r="N12" s="229">
        <v>15</v>
      </c>
      <c r="O12" s="67">
        <v>10</v>
      </c>
      <c r="P12" s="230">
        <v>12</v>
      </c>
      <c r="Q12" s="230">
        <v>12</v>
      </c>
      <c r="R12" s="188">
        <v>4</v>
      </c>
    </row>
    <row r="13" spans="1:18" ht="39" hidden="1" outlineLevel="1">
      <c r="A13" s="61"/>
      <c r="B13" s="62"/>
      <c r="C13" s="69" t="s">
        <v>159</v>
      </c>
      <c r="D13" s="74" t="s">
        <v>216</v>
      </c>
      <c r="E13" s="224"/>
      <c r="F13" s="229">
        <v>15</v>
      </c>
      <c r="G13" s="67">
        <v>10</v>
      </c>
      <c r="H13" s="229">
        <v>10</v>
      </c>
      <c r="I13" s="67">
        <v>8</v>
      </c>
      <c r="J13" s="67">
        <v>10</v>
      </c>
      <c r="K13" s="67">
        <v>10</v>
      </c>
      <c r="L13" s="229">
        <v>5</v>
      </c>
      <c r="M13" s="67">
        <v>5</v>
      </c>
      <c r="N13" s="229">
        <v>8</v>
      </c>
      <c r="O13" s="67">
        <v>10</v>
      </c>
      <c r="P13" s="230">
        <v>10</v>
      </c>
      <c r="Q13" s="230">
        <v>10</v>
      </c>
      <c r="R13" s="188">
        <v>5</v>
      </c>
    </row>
    <row r="14" spans="1:18" ht="26.25" hidden="1" outlineLevel="1">
      <c r="A14" s="61"/>
      <c r="B14" s="62"/>
      <c r="C14" s="50" t="s">
        <v>11</v>
      </c>
      <c r="D14" s="74" t="s">
        <v>12</v>
      </c>
      <c r="E14" s="224"/>
      <c r="F14" s="229">
        <v>18</v>
      </c>
      <c r="G14" s="67">
        <v>15</v>
      </c>
      <c r="H14" s="229">
        <v>15</v>
      </c>
      <c r="I14" s="67">
        <v>15</v>
      </c>
      <c r="J14" s="67">
        <v>15</v>
      </c>
      <c r="K14" s="67">
        <v>15</v>
      </c>
      <c r="L14" s="229">
        <v>12</v>
      </c>
      <c r="M14" s="67">
        <v>15</v>
      </c>
      <c r="N14" s="229">
        <v>15</v>
      </c>
      <c r="O14" s="67">
        <v>10</v>
      </c>
      <c r="P14" s="230">
        <v>15</v>
      </c>
      <c r="Q14" s="230">
        <v>15</v>
      </c>
      <c r="R14" s="188">
        <v>6</v>
      </c>
    </row>
    <row r="15" spans="1:18" ht="52.5" hidden="1" outlineLevel="1">
      <c r="A15" s="61"/>
      <c r="B15" s="62"/>
      <c r="C15" s="50" t="s">
        <v>13</v>
      </c>
      <c r="D15" s="74" t="s">
        <v>14</v>
      </c>
      <c r="E15" s="224"/>
      <c r="F15" s="229">
        <v>18</v>
      </c>
      <c r="G15" s="67">
        <v>15</v>
      </c>
      <c r="H15" s="229">
        <v>15</v>
      </c>
      <c r="I15" s="67">
        <v>15</v>
      </c>
      <c r="J15" s="67">
        <v>15</v>
      </c>
      <c r="K15" s="67">
        <v>15</v>
      </c>
      <c r="L15" s="229">
        <v>12</v>
      </c>
      <c r="M15" s="67">
        <v>15</v>
      </c>
      <c r="N15" s="229">
        <v>15</v>
      </c>
      <c r="O15" s="67">
        <v>10</v>
      </c>
      <c r="P15" s="230">
        <v>15</v>
      </c>
      <c r="Q15" s="230">
        <v>15</v>
      </c>
      <c r="R15" s="188">
        <v>7</v>
      </c>
    </row>
    <row r="16" spans="1:18" ht="39" hidden="1" outlineLevel="1">
      <c r="A16" s="61"/>
      <c r="B16" s="62"/>
      <c r="C16" s="69" t="s">
        <v>91</v>
      </c>
      <c r="D16" s="74" t="s">
        <v>90</v>
      </c>
      <c r="E16" s="224"/>
      <c r="F16" s="229">
        <v>15</v>
      </c>
      <c r="G16" s="67">
        <v>10</v>
      </c>
      <c r="H16" s="229">
        <v>10</v>
      </c>
      <c r="I16" s="67">
        <v>10</v>
      </c>
      <c r="J16" s="67">
        <v>10</v>
      </c>
      <c r="K16" s="67">
        <v>10</v>
      </c>
      <c r="L16" s="229">
        <v>10</v>
      </c>
      <c r="M16" s="67">
        <v>10</v>
      </c>
      <c r="N16" s="229">
        <v>10</v>
      </c>
      <c r="O16" s="67">
        <v>10</v>
      </c>
      <c r="P16" s="230">
        <v>10</v>
      </c>
      <c r="Q16" s="230">
        <v>10</v>
      </c>
      <c r="R16" s="188">
        <v>8</v>
      </c>
    </row>
    <row r="17" spans="1:18" ht="39" hidden="1" outlineLevel="1">
      <c r="A17" s="61"/>
      <c r="B17" s="62"/>
      <c r="C17" s="69" t="s">
        <v>93</v>
      </c>
      <c r="D17" s="74" t="s">
        <v>92</v>
      </c>
      <c r="E17" s="224"/>
      <c r="F17" s="229">
        <v>15</v>
      </c>
      <c r="G17" s="67">
        <v>10</v>
      </c>
      <c r="H17" s="229">
        <v>15</v>
      </c>
      <c r="I17" s="67">
        <v>12</v>
      </c>
      <c r="J17" s="67">
        <v>12</v>
      </c>
      <c r="K17" s="67">
        <v>15</v>
      </c>
      <c r="L17" s="229">
        <v>15</v>
      </c>
      <c r="M17" s="67">
        <v>18</v>
      </c>
      <c r="N17" s="229">
        <v>18</v>
      </c>
      <c r="O17" s="67">
        <v>15</v>
      </c>
      <c r="P17" s="230">
        <v>15</v>
      </c>
      <c r="Q17" s="230">
        <v>15</v>
      </c>
      <c r="R17" s="188">
        <v>9</v>
      </c>
    </row>
    <row r="18" spans="1:18" ht="13.5" collapsed="1">
      <c r="A18" s="70">
        <v>2</v>
      </c>
      <c r="B18" s="71">
        <v>16</v>
      </c>
      <c r="C18" s="91" t="str">
        <f>Domény!B20</f>
        <v>Kvalita služeb a kvalifikace pracovníků</v>
      </c>
      <c r="D18" s="144"/>
      <c r="E18" s="224">
        <f>SUM(F18:Q18)</f>
        <v>700</v>
      </c>
      <c r="F18" s="90">
        <f>SUM(F19:F22)</f>
        <v>69</v>
      </c>
      <c r="G18" s="90">
        <f aca="true" t="shared" si="1" ref="G18:Q18">SUM(G19:G22)</f>
        <v>55</v>
      </c>
      <c r="H18" s="90">
        <f t="shared" si="1"/>
        <v>60</v>
      </c>
      <c r="I18" s="90">
        <f t="shared" si="1"/>
        <v>57</v>
      </c>
      <c r="J18" s="90">
        <f t="shared" si="1"/>
        <v>57</v>
      </c>
      <c r="K18" s="90">
        <f t="shared" si="1"/>
        <v>60</v>
      </c>
      <c r="L18" s="90">
        <f t="shared" si="1"/>
        <v>51</v>
      </c>
      <c r="M18" s="90">
        <f t="shared" si="1"/>
        <v>63</v>
      </c>
      <c r="N18" s="90">
        <f t="shared" si="1"/>
        <v>63</v>
      </c>
      <c r="O18" s="90">
        <f t="shared" si="1"/>
        <v>45</v>
      </c>
      <c r="P18" s="90">
        <f t="shared" si="1"/>
        <v>60</v>
      </c>
      <c r="Q18" s="90">
        <f t="shared" si="1"/>
        <v>60</v>
      </c>
      <c r="R18" s="192"/>
    </row>
    <row r="19" spans="1:18" ht="39" hidden="1" outlineLevel="1">
      <c r="A19" s="70"/>
      <c r="B19" s="71"/>
      <c r="C19" s="69" t="s">
        <v>160</v>
      </c>
      <c r="D19" s="74" t="s">
        <v>191</v>
      </c>
      <c r="E19" s="224"/>
      <c r="F19" s="229">
        <v>15</v>
      </c>
      <c r="G19" s="67">
        <v>10</v>
      </c>
      <c r="H19" s="229">
        <v>15</v>
      </c>
      <c r="I19" s="67">
        <v>12</v>
      </c>
      <c r="J19" s="67">
        <v>12</v>
      </c>
      <c r="K19" s="67">
        <v>15</v>
      </c>
      <c r="L19" s="229">
        <v>15</v>
      </c>
      <c r="M19" s="67">
        <v>18</v>
      </c>
      <c r="N19" s="229">
        <v>18</v>
      </c>
      <c r="O19" s="67">
        <v>15</v>
      </c>
      <c r="P19" s="230">
        <v>15</v>
      </c>
      <c r="Q19" s="230">
        <v>15</v>
      </c>
      <c r="R19" s="188">
        <v>10</v>
      </c>
    </row>
    <row r="20" spans="1:18" ht="39" hidden="1" outlineLevel="1">
      <c r="A20" s="70"/>
      <c r="B20" s="71"/>
      <c r="C20" s="50" t="s">
        <v>15</v>
      </c>
      <c r="D20" s="74" t="s">
        <v>16</v>
      </c>
      <c r="E20" s="224"/>
      <c r="F20" s="229">
        <v>18</v>
      </c>
      <c r="G20" s="67">
        <v>15</v>
      </c>
      <c r="H20" s="229">
        <v>15</v>
      </c>
      <c r="I20" s="67">
        <v>15</v>
      </c>
      <c r="J20" s="67">
        <v>15</v>
      </c>
      <c r="K20" s="67">
        <v>15</v>
      </c>
      <c r="L20" s="229">
        <v>12</v>
      </c>
      <c r="M20" s="67">
        <v>15</v>
      </c>
      <c r="N20" s="229">
        <v>15</v>
      </c>
      <c r="O20" s="67">
        <v>10</v>
      </c>
      <c r="P20" s="230">
        <v>15</v>
      </c>
      <c r="Q20" s="230">
        <v>15</v>
      </c>
      <c r="R20" s="188">
        <v>11</v>
      </c>
    </row>
    <row r="21" spans="1:18" ht="26.25" hidden="1" outlineLevel="1">
      <c r="A21" s="70"/>
      <c r="B21" s="71"/>
      <c r="C21" s="69" t="s">
        <v>161</v>
      </c>
      <c r="D21" s="74" t="s">
        <v>192</v>
      </c>
      <c r="E21" s="224"/>
      <c r="F21" s="229">
        <v>18</v>
      </c>
      <c r="G21" s="67">
        <v>15</v>
      </c>
      <c r="H21" s="229">
        <v>15</v>
      </c>
      <c r="I21" s="67">
        <v>15</v>
      </c>
      <c r="J21" s="67">
        <v>15</v>
      </c>
      <c r="K21" s="67">
        <v>15</v>
      </c>
      <c r="L21" s="229">
        <v>12</v>
      </c>
      <c r="M21" s="67">
        <v>15</v>
      </c>
      <c r="N21" s="229">
        <v>15</v>
      </c>
      <c r="O21" s="67">
        <v>10</v>
      </c>
      <c r="P21" s="230">
        <v>15</v>
      </c>
      <c r="Q21" s="230">
        <v>15</v>
      </c>
      <c r="R21" s="188">
        <v>12</v>
      </c>
    </row>
    <row r="22" spans="1:18" ht="52.5" hidden="1" outlineLevel="1">
      <c r="A22" s="70"/>
      <c r="B22" s="71"/>
      <c r="C22" s="69" t="s">
        <v>89</v>
      </c>
      <c r="D22" s="74" t="s">
        <v>88</v>
      </c>
      <c r="E22" s="224"/>
      <c r="F22" s="229">
        <v>18</v>
      </c>
      <c r="G22" s="67">
        <v>15</v>
      </c>
      <c r="H22" s="229">
        <v>15</v>
      </c>
      <c r="I22" s="67">
        <v>15</v>
      </c>
      <c r="J22" s="67">
        <v>15</v>
      </c>
      <c r="K22" s="67">
        <v>15</v>
      </c>
      <c r="L22" s="229">
        <v>12</v>
      </c>
      <c r="M22" s="67">
        <v>15</v>
      </c>
      <c r="N22" s="229">
        <v>15</v>
      </c>
      <c r="O22" s="67">
        <v>10</v>
      </c>
      <c r="P22" s="230">
        <v>15</v>
      </c>
      <c r="Q22" s="230">
        <v>15</v>
      </c>
      <c r="R22" s="188">
        <v>13</v>
      </c>
    </row>
    <row r="23" spans="1:18" ht="13.5" collapsed="1">
      <c r="A23" s="70">
        <v>3</v>
      </c>
      <c r="B23" s="71">
        <v>20</v>
      </c>
      <c r="C23" s="91" t="str">
        <f>Domény!B24</f>
        <v>Metriky služeb</v>
      </c>
      <c r="D23" s="144"/>
      <c r="E23" s="224">
        <f>SUM(F23:Q23)</f>
        <v>449</v>
      </c>
      <c r="F23" s="124">
        <f aca="true" t="shared" si="2" ref="F23:Q23">SUM(F24:F27)</f>
        <v>60</v>
      </c>
      <c r="G23" s="124">
        <f t="shared" si="2"/>
        <v>40</v>
      </c>
      <c r="H23" s="124">
        <f t="shared" si="2"/>
        <v>40</v>
      </c>
      <c r="I23" s="124">
        <f t="shared" si="2"/>
        <v>25</v>
      </c>
      <c r="J23" s="124">
        <f t="shared" si="2"/>
        <v>34</v>
      </c>
      <c r="K23" s="124">
        <f t="shared" si="2"/>
        <v>40</v>
      </c>
      <c r="L23" s="124">
        <f t="shared" si="2"/>
        <v>40</v>
      </c>
      <c r="M23" s="124">
        <f t="shared" si="2"/>
        <v>34</v>
      </c>
      <c r="N23" s="124">
        <f t="shared" si="2"/>
        <v>34</v>
      </c>
      <c r="O23" s="124">
        <f t="shared" si="2"/>
        <v>34</v>
      </c>
      <c r="P23" s="124">
        <f t="shared" si="2"/>
        <v>34</v>
      </c>
      <c r="Q23" s="124">
        <f t="shared" si="2"/>
        <v>34</v>
      </c>
      <c r="R23" s="192"/>
    </row>
    <row r="24" spans="1:18" ht="66" hidden="1" outlineLevel="1">
      <c r="A24" s="70"/>
      <c r="B24" s="71"/>
      <c r="C24" s="69" t="s">
        <v>162</v>
      </c>
      <c r="D24" s="74" t="s">
        <v>193</v>
      </c>
      <c r="E24" s="224"/>
      <c r="F24" s="229">
        <v>15</v>
      </c>
      <c r="G24" s="67">
        <v>10</v>
      </c>
      <c r="H24" s="229">
        <v>10</v>
      </c>
      <c r="I24" s="67">
        <v>5</v>
      </c>
      <c r="J24" s="67">
        <v>8</v>
      </c>
      <c r="K24" s="67">
        <v>10</v>
      </c>
      <c r="L24" s="229">
        <v>10</v>
      </c>
      <c r="M24" s="67">
        <v>8</v>
      </c>
      <c r="N24" s="229">
        <v>8</v>
      </c>
      <c r="O24" s="67">
        <v>8</v>
      </c>
      <c r="P24" s="230">
        <v>8</v>
      </c>
      <c r="Q24" s="230">
        <v>8</v>
      </c>
      <c r="R24" s="188">
        <v>14</v>
      </c>
    </row>
    <row r="25" spans="1:18" ht="26.25" hidden="1" outlineLevel="1">
      <c r="A25" s="70"/>
      <c r="B25" s="71"/>
      <c r="C25" s="69" t="s">
        <v>195</v>
      </c>
      <c r="D25" s="74" t="s">
        <v>194</v>
      </c>
      <c r="E25" s="224"/>
      <c r="F25" s="229">
        <v>15</v>
      </c>
      <c r="G25" s="67">
        <v>10</v>
      </c>
      <c r="H25" s="229">
        <v>10</v>
      </c>
      <c r="I25" s="67">
        <v>5</v>
      </c>
      <c r="J25" s="67">
        <v>8</v>
      </c>
      <c r="K25" s="67">
        <v>10</v>
      </c>
      <c r="L25" s="229">
        <v>10</v>
      </c>
      <c r="M25" s="67">
        <v>8</v>
      </c>
      <c r="N25" s="229">
        <v>8</v>
      </c>
      <c r="O25" s="67">
        <v>8</v>
      </c>
      <c r="P25" s="230">
        <v>8</v>
      </c>
      <c r="Q25" s="230">
        <v>8</v>
      </c>
      <c r="R25" s="188">
        <v>15</v>
      </c>
    </row>
    <row r="26" spans="1:18" ht="52.5" hidden="1" outlineLevel="1">
      <c r="A26" s="70"/>
      <c r="B26" s="71"/>
      <c r="C26" s="69" t="s">
        <v>87</v>
      </c>
      <c r="D26" s="74" t="s">
        <v>86</v>
      </c>
      <c r="E26" s="224"/>
      <c r="F26" s="229">
        <v>15</v>
      </c>
      <c r="G26" s="67">
        <v>10</v>
      </c>
      <c r="H26" s="229">
        <v>10</v>
      </c>
      <c r="I26" s="67">
        <v>5</v>
      </c>
      <c r="J26" s="67">
        <v>8</v>
      </c>
      <c r="K26" s="67">
        <v>10</v>
      </c>
      <c r="L26" s="229">
        <v>10</v>
      </c>
      <c r="M26" s="67">
        <v>8</v>
      </c>
      <c r="N26" s="229">
        <v>8</v>
      </c>
      <c r="O26" s="67">
        <v>8</v>
      </c>
      <c r="P26" s="230">
        <v>8</v>
      </c>
      <c r="Q26" s="230">
        <v>8</v>
      </c>
      <c r="R26" s="188">
        <v>16</v>
      </c>
    </row>
    <row r="27" spans="1:18" ht="105" hidden="1" outlineLevel="1">
      <c r="A27" s="70"/>
      <c r="B27" s="71"/>
      <c r="C27" s="69" t="s">
        <v>84</v>
      </c>
      <c r="D27" s="74" t="s">
        <v>85</v>
      </c>
      <c r="E27" s="224"/>
      <c r="F27" s="229">
        <v>15</v>
      </c>
      <c r="G27" s="67">
        <v>10</v>
      </c>
      <c r="H27" s="229">
        <v>10</v>
      </c>
      <c r="I27" s="67">
        <v>10</v>
      </c>
      <c r="J27" s="67">
        <v>10</v>
      </c>
      <c r="K27" s="67">
        <v>10</v>
      </c>
      <c r="L27" s="229">
        <v>10</v>
      </c>
      <c r="M27" s="67">
        <v>10</v>
      </c>
      <c r="N27" s="229">
        <v>10</v>
      </c>
      <c r="O27" s="67">
        <v>10</v>
      </c>
      <c r="P27" s="230">
        <v>10</v>
      </c>
      <c r="Q27" s="230">
        <v>10</v>
      </c>
      <c r="R27" s="188">
        <v>17</v>
      </c>
    </row>
    <row r="28" spans="1:18" ht="13.5" collapsed="1">
      <c r="A28" s="70">
        <v>4</v>
      </c>
      <c r="B28" s="75">
        <v>2</v>
      </c>
      <c r="C28" s="93" t="str">
        <f>Domény!B6</f>
        <v>Eskalace OŘ a KŘ</v>
      </c>
      <c r="D28" s="152"/>
      <c r="E28" s="224">
        <f>SUM(F28:Q28)</f>
        <v>203</v>
      </c>
      <c r="F28" s="123">
        <f aca="true" t="shared" si="3" ref="F28:Q28">SUM(F29:F30)</f>
        <v>20</v>
      </c>
      <c r="G28" s="123">
        <f t="shared" si="3"/>
        <v>18</v>
      </c>
      <c r="H28" s="123">
        <f t="shared" si="3"/>
        <v>18</v>
      </c>
      <c r="I28" s="123">
        <f t="shared" si="3"/>
        <v>15</v>
      </c>
      <c r="J28" s="123">
        <f t="shared" si="3"/>
        <v>15</v>
      </c>
      <c r="K28" s="123">
        <f t="shared" si="3"/>
        <v>15</v>
      </c>
      <c r="L28" s="123">
        <f t="shared" si="3"/>
        <v>15</v>
      </c>
      <c r="M28" s="123">
        <f t="shared" si="3"/>
        <v>18</v>
      </c>
      <c r="N28" s="123">
        <f t="shared" si="3"/>
        <v>15</v>
      </c>
      <c r="O28" s="123">
        <f t="shared" si="3"/>
        <v>18</v>
      </c>
      <c r="P28" s="123">
        <f t="shared" si="3"/>
        <v>18</v>
      </c>
      <c r="Q28" s="123">
        <f t="shared" si="3"/>
        <v>18</v>
      </c>
      <c r="R28" s="193"/>
    </row>
    <row r="29" spans="1:18" ht="92.25" hidden="1" outlineLevel="1">
      <c r="A29" s="70"/>
      <c r="B29" s="75"/>
      <c r="C29" s="69" t="s">
        <v>83</v>
      </c>
      <c r="D29" s="74" t="s">
        <v>82</v>
      </c>
      <c r="E29" s="224"/>
      <c r="F29" s="229">
        <v>5</v>
      </c>
      <c r="G29" s="67">
        <v>8</v>
      </c>
      <c r="H29" s="229">
        <v>8</v>
      </c>
      <c r="I29" s="67">
        <v>5</v>
      </c>
      <c r="J29" s="67">
        <v>5</v>
      </c>
      <c r="K29" s="67">
        <v>5</v>
      </c>
      <c r="L29" s="229">
        <v>5</v>
      </c>
      <c r="M29" s="67">
        <v>8</v>
      </c>
      <c r="N29" s="229">
        <v>5</v>
      </c>
      <c r="O29" s="67">
        <v>8</v>
      </c>
      <c r="P29" s="230">
        <v>8</v>
      </c>
      <c r="Q29" s="230">
        <v>8</v>
      </c>
      <c r="R29" s="188">
        <v>18</v>
      </c>
    </row>
    <row r="30" spans="1:18" ht="92.25" hidden="1" outlineLevel="1">
      <c r="A30" s="70"/>
      <c r="B30" s="75"/>
      <c r="C30" s="69" t="s">
        <v>163</v>
      </c>
      <c r="D30" s="74" t="s">
        <v>196</v>
      </c>
      <c r="E30" s="224"/>
      <c r="F30" s="229">
        <v>15</v>
      </c>
      <c r="G30" s="67">
        <v>10</v>
      </c>
      <c r="H30" s="229">
        <v>10</v>
      </c>
      <c r="I30" s="67">
        <v>10</v>
      </c>
      <c r="J30" s="67">
        <v>10</v>
      </c>
      <c r="K30" s="67">
        <v>10</v>
      </c>
      <c r="L30" s="229">
        <v>10</v>
      </c>
      <c r="M30" s="67">
        <v>10</v>
      </c>
      <c r="N30" s="229">
        <v>10</v>
      </c>
      <c r="O30" s="67">
        <v>10</v>
      </c>
      <c r="P30" s="230">
        <v>10</v>
      </c>
      <c r="Q30" s="230">
        <v>10</v>
      </c>
      <c r="R30" s="188">
        <v>19</v>
      </c>
    </row>
    <row r="31" spans="1:18" ht="13.5" collapsed="1">
      <c r="A31" s="70">
        <v>5</v>
      </c>
      <c r="B31" s="75">
        <v>5</v>
      </c>
      <c r="C31" s="93" t="str">
        <f>Domény!B9</f>
        <v>Koordinace postupů</v>
      </c>
      <c r="D31" s="152"/>
      <c r="E31" s="224">
        <f>SUM(F31:Q31)</f>
        <v>365</v>
      </c>
      <c r="F31" s="123">
        <f aca="true" t="shared" si="4" ref="F31:Q31">SUM(F32:F35)</f>
        <v>50</v>
      </c>
      <c r="G31" s="123">
        <f t="shared" si="4"/>
        <v>27</v>
      </c>
      <c r="H31" s="123">
        <f t="shared" si="4"/>
        <v>33</v>
      </c>
      <c r="I31" s="123">
        <f t="shared" si="4"/>
        <v>25</v>
      </c>
      <c r="J31" s="123">
        <f t="shared" si="4"/>
        <v>28</v>
      </c>
      <c r="K31" s="123">
        <f t="shared" si="4"/>
        <v>36</v>
      </c>
      <c r="L31" s="123">
        <f t="shared" si="4"/>
        <v>38</v>
      </c>
      <c r="M31" s="123">
        <f t="shared" si="4"/>
        <v>22</v>
      </c>
      <c r="N31" s="123">
        <f t="shared" si="4"/>
        <v>22</v>
      </c>
      <c r="O31" s="123">
        <f t="shared" si="4"/>
        <v>28</v>
      </c>
      <c r="P31" s="123">
        <f t="shared" si="4"/>
        <v>28</v>
      </c>
      <c r="Q31" s="123">
        <f t="shared" si="4"/>
        <v>28</v>
      </c>
      <c r="R31" s="193"/>
    </row>
    <row r="32" spans="1:18" ht="78.75" hidden="1" outlineLevel="1">
      <c r="A32" s="70"/>
      <c r="B32" s="75"/>
      <c r="C32" s="69" t="s">
        <v>197</v>
      </c>
      <c r="D32" s="74" t="s">
        <v>225</v>
      </c>
      <c r="E32" s="224"/>
      <c r="F32" s="229">
        <v>15</v>
      </c>
      <c r="G32" s="67">
        <v>10</v>
      </c>
      <c r="H32" s="229">
        <v>10</v>
      </c>
      <c r="I32" s="67">
        <v>5</v>
      </c>
      <c r="J32" s="67">
        <v>8</v>
      </c>
      <c r="K32" s="67">
        <v>10</v>
      </c>
      <c r="L32" s="229">
        <v>10</v>
      </c>
      <c r="M32" s="67">
        <v>8</v>
      </c>
      <c r="N32" s="229">
        <v>8</v>
      </c>
      <c r="O32" s="67">
        <v>8</v>
      </c>
      <c r="P32" s="230">
        <v>8</v>
      </c>
      <c r="Q32" s="230">
        <v>8</v>
      </c>
      <c r="R32" s="188">
        <v>20</v>
      </c>
    </row>
    <row r="33" spans="1:18" ht="92.25" hidden="1" outlineLevel="1">
      <c r="A33" s="70"/>
      <c r="B33" s="75"/>
      <c r="C33" s="69" t="s">
        <v>77</v>
      </c>
      <c r="D33" s="74" t="s">
        <v>76</v>
      </c>
      <c r="E33" s="224"/>
      <c r="F33" s="229">
        <v>10</v>
      </c>
      <c r="G33" s="67">
        <v>5</v>
      </c>
      <c r="H33" s="229">
        <v>8</v>
      </c>
      <c r="I33" s="67">
        <v>8</v>
      </c>
      <c r="J33" s="67">
        <v>8</v>
      </c>
      <c r="K33" s="67">
        <v>8</v>
      </c>
      <c r="L33" s="229">
        <v>10</v>
      </c>
      <c r="M33" s="67">
        <v>2</v>
      </c>
      <c r="N33" s="229">
        <v>2</v>
      </c>
      <c r="O33" s="67">
        <v>8</v>
      </c>
      <c r="P33" s="230">
        <v>8</v>
      </c>
      <c r="Q33" s="230">
        <v>8</v>
      </c>
      <c r="R33" s="188">
        <v>21</v>
      </c>
    </row>
    <row r="34" spans="1:18" s="49" customFormat="1" ht="67.5" customHeight="1" hidden="1" outlineLevel="1">
      <c r="A34" s="70"/>
      <c r="B34" s="75"/>
      <c r="C34" s="69" t="s">
        <v>79</v>
      </c>
      <c r="D34" s="74" t="s">
        <v>78</v>
      </c>
      <c r="E34" s="224"/>
      <c r="F34" s="229">
        <v>15</v>
      </c>
      <c r="G34" s="67">
        <v>10</v>
      </c>
      <c r="H34" s="229">
        <v>10</v>
      </c>
      <c r="I34" s="67">
        <v>10</v>
      </c>
      <c r="J34" s="67">
        <v>10</v>
      </c>
      <c r="K34" s="67">
        <v>10</v>
      </c>
      <c r="L34" s="229">
        <v>10</v>
      </c>
      <c r="M34" s="67">
        <v>10</v>
      </c>
      <c r="N34" s="229">
        <v>10</v>
      </c>
      <c r="O34" s="67">
        <v>10</v>
      </c>
      <c r="P34" s="230">
        <v>10</v>
      </c>
      <c r="Q34" s="230">
        <v>10</v>
      </c>
      <c r="R34" s="133">
        <v>22</v>
      </c>
    </row>
    <row r="35" spans="1:18" ht="83.25" customHeight="1" hidden="1" outlineLevel="1">
      <c r="A35" s="70"/>
      <c r="B35" s="75"/>
      <c r="C35" s="69" t="s">
        <v>81</v>
      </c>
      <c r="D35" s="74" t="s">
        <v>80</v>
      </c>
      <c r="E35" s="224"/>
      <c r="F35" s="229">
        <v>10</v>
      </c>
      <c r="G35" s="67">
        <v>2</v>
      </c>
      <c r="H35" s="229">
        <v>5</v>
      </c>
      <c r="I35" s="67">
        <v>2</v>
      </c>
      <c r="J35" s="67">
        <v>2</v>
      </c>
      <c r="K35" s="67">
        <v>8</v>
      </c>
      <c r="L35" s="229">
        <v>8</v>
      </c>
      <c r="M35" s="67">
        <v>2</v>
      </c>
      <c r="N35" s="229">
        <v>2</v>
      </c>
      <c r="O35" s="67">
        <v>2</v>
      </c>
      <c r="P35" s="230">
        <v>2</v>
      </c>
      <c r="Q35" s="230">
        <v>2</v>
      </c>
      <c r="R35" s="133">
        <v>23</v>
      </c>
    </row>
    <row r="36" spans="1:18" ht="13.5" collapsed="1">
      <c r="A36" s="70">
        <v>6</v>
      </c>
      <c r="B36" s="75">
        <v>7</v>
      </c>
      <c r="C36" s="93" t="str">
        <f>Domény!B11</f>
        <v>Krizové řízení</v>
      </c>
      <c r="D36" s="152"/>
      <c r="E36" s="224">
        <f>SUM(F36:Q36)</f>
        <v>375</v>
      </c>
      <c r="F36" s="123">
        <f aca="true" t="shared" si="5" ref="F36:Q36">SUM(F37:F39)</f>
        <v>45</v>
      </c>
      <c r="G36" s="123">
        <f t="shared" si="5"/>
        <v>30</v>
      </c>
      <c r="H36" s="123">
        <f t="shared" si="5"/>
        <v>30</v>
      </c>
      <c r="I36" s="123">
        <f t="shared" si="5"/>
        <v>30</v>
      </c>
      <c r="J36" s="123">
        <f t="shared" si="5"/>
        <v>30</v>
      </c>
      <c r="K36" s="123">
        <f t="shared" si="5"/>
        <v>30</v>
      </c>
      <c r="L36" s="123">
        <f t="shared" si="5"/>
        <v>30</v>
      </c>
      <c r="M36" s="123">
        <f t="shared" si="5"/>
        <v>30</v>
      </c>
      <c r="N36" s="123">
        <f t="shared" si="5"/>
        <v>30</v>
      </c>
      <c r="O36" s="123">
        <f t="shared" si="5"/>
        <v>30</v>
      </c>
      <c r="P36" s="123">
        <f t="shared" si="5"/>
        <v>30</v>
      </c>
      <c r="Q36" s="123">
        <f t="shared" si="5"/>
        <v>30</v>
      </c>
      <c r="R36" s="193"/>
    </row>
    <row r="37" spans="1:18" ht="78.75" hidden="1" outlineLevel="1">
      <c r="A37" s="70"/>
      <c r="B37" s="75"/>
      <c r="C37" s="69" t="s">
        <v>75</v>
      </c>
      <c r="D37" s="74" t="s">
        <v>226</v>
      </c>
      <c r="E37" s="224"/>
      <c r="F37" s="229">
        <v>15</v>
      </c>
      <c r="G37" s="67">
        <v>10</v>
      </c>
      <c r="H37" s="229">
        <v>10</v>
      </c>
      <c r="I37" s="67">
        <v>10</v>
      </c>
      <c r="J37" s="67">
        <v>10</v>
      </c>
      <c r="K37" s="67">
        <v>10</v>
      </c>
      <c r="L37" s="229">
        <v>10</v>
      </c>
      <c r="M37" s="67">
        <v>10</v>
      </c>
      <c r="N37" s="229">
        <v>10</v>
      </c>
      <c r="O37" s="67">
        <v>10</v>
      </c>
      <c r="P37" s="230">
        <v>10</v>
      </c>
      <c r="Q37" s="230">
        <v>10</v>
      </c>
      <c r="R37" s="133">
        <v>24</v>
      </c>
    </row>
    <row r="38" spans="1:18" ht="26.25" hidden="1" outlineLevel="1">
      <c r="A38" s="70"/>
      <c r="B38" s="75"/>
      <c r="C38" s="69" t="s">
        <v>74</v>
      </c>
      <c r="D38" s="74" t="s">
        <v>227</v>
      </c>
      <c r="E38" s="224"/>
      <c r="F38" s="229">
        <v>15</v>
      </c>
      <c r="G38" s="67">
        <v>10</v>
      </c>
      <c r="H38" s="229">
        <v>10</v>
      </c>
      <c r="I38" s="67">
        <v>10</v>
      </c>
      <c r="J38" s="67">
        <v>10</v>
      </c>
      <c r="K38" s="67">
        <v>10</v>
      </c>
      <c r="L38" s="229">
        <v>10</v>
      </c>
      <c r="M38" s="67">
        <v>10</v>
      </c>
      <c r="N38" s="229">
        <v>10</v>
      </c>
      <c r="O38" s="67">
        <v>10</v>
      </c>
      <c r="P38" s="230">
        <v>10</v>
      </c>
      <c r="Q38" s="230">
        <v>10</v>
      </c>
      <c r="R38" s="133">
        <v>25</v>
      </c>
    </row>
    <row r="39" spans="1:18" ht="26.25" hidden="1" outlineLevel="1">
      <c r="A39" s="70"/>
      <c r="B39" s="75"/>
      <c r="C39" s="69" t="s">
        <v>73</v>
      </c>
      <c r="D39" s="74" t="s">
        <v>228</v>
      </c>
      <c r="E39" s="224"/>
      <c r="F39" s="229">
        <v>15</v>
      </c>
      <c r="G39" s="67">
        <v>10</v>
      </c>
      <c r="H39" s="229">
        <v>10</v>
      </c>
      <c r="I39" s="67">
        <v>10</v>
      </c>
      <c r="J39" s="67">
        <v>10</v>
      </c>
      <c r="K39" s="67">
        <v>10</v>
      </c>
      <c r="L39" s="229">
        <v>10</v>
      </c>
      <c r="M39" s="67">
        <v>10</v>
      </c>
      <c r="N39" s="229">
        <v>10</v>
      </c>
      <c r="O39" s="67">
        <v>10</v>
      </c>
      <c r="P39" s="230">
        <v>10</v>
      </c>
      <c r="Q39" s="230">
        <v>10</v>
      </c>
      <c r="R39" s="133">
        <v>26</v>
      </c>
    </row>
    <row r="40" spans="1:18" ht="13.5" collapsed="1">
      <c r="A40" s="70">
        <v>7</v>
      </c>
      <c r="B40" s="75">
        <v>10</v>
      </c>
      <c r="C40" s="93" t="str">
        <f>Domény!B14</f>
        <v>Konsolidace ASW</v>
      </c>
      <c r="D40" s="152"/>
      <c r="E40" s="224">
        <f>SUM(F40:Q40)</f>
        <v>358</v>
      </c>
      <c r="F40" s="123">
        <f aca="true" t="shared" si="6" ref="F40:Q40">SUM(F41:F44)</f>
        <v>46</v>
      </c>
      <c r="G40" s="123">
        <f t="shared" si="6"/>
        <v>33</v>
      </c>
      <c r="H40" s="123">
        <f t="shared" si="6"/>
        <v>30</v>
      </c>
      <c r="I40" s="123">
        <f t="shared" si="6"/>
        <v>24</v>
      </c>
      <c r="J40" s="123">
        <f t="shared" si="6"/>
        <v>24</v>
      </c>
      <c r="K40" s="123">
        <f t="shared" si="6"/>
        <v>30</v>
      </c>
      <c r="L40" s="123">
        <f t="shared" si="6"/>
        <v>24</v>
      </c>
      <c r="M40" s="123">
        <f t="shared" si="6"/>
        <v>33</v>
      </c>
      <c r="N40" s="123">
        <f t="shared" si="6"/>
        <v>24</v>
      </c>
      <c r="O40" s="123">
        <f t="shared" si="6"/>
        <v>30</v>
      </c>
      <c r="P40" s="123">
        <f t="shared" si="6"/>
        <v>30</v>
      </c>
      <c r="Q40" s="123">
        <f t="shared" si="6"/>
        <v>30</v>
      </c>
      <c r="R40" s="193"/>
    </row>
    <row r="41" spans="1:18" ht="93" hidden="1" outlineLevel="1" thickBot="1">
      <c r="A41" s="70"/>
      <c r="B41" s="75"/>
      <c r="C41" s="76" t="s">
        <v>164</v>
      </c>
      <c r="D41" s="89" t="s">
        <v>72</v>
      </c>
      <c r="E41" s="224"/>
      <c r="F41" s="229">
        <v>8</v>
      </c>
      <c r="G41" s="67">
        <v>10</v>
      </c>
      <c r="H41" s="229">
        <v>5</v>
      </c>
      <c r="I41" s="67">
        <v>2</v>
      </c>
      <c r="J41" s="67">
        <v>2</v>
      </c>
      <c r="K41" s="67">
        <v>5</v>
      </c>
      <c r="L41" s="229">
        <v>2</v>
      </c>
      <c r="M41" s="67">
        <v>8</v>
      </c>
      <c r="N41" s="229">
        <v>2</v>
      </c>
      <c r="O41" s="67">
        <v>5</v>
      </c>
      <c r="P41" s="230">
        <v>5</v>
      </c>
      <c r="Q41" s="230">
        <v>5</v>
      </c>
      <c r="R41" s="133">
        <v>27</v>
      </c>
    </row>
    <row r="42" spans="1:18" ht="144.75" hidden="1" outlineLevel="1">
      <c r="A42" s="70"/>
      <c r="B42" s="75"/>
      <c r="C42" s="66" t="s">
        <v>71</v>
      </c>
      <c r="D42" s="153" t="s">
        <v>70</v>
      </c>
      <c r="E42" s="224"/>
      <c r="F42" s="229">
        <v>8</v>
      </c>
      <c r="G42" s="67">
        <v>3</v>
      </c>
      <c r="H42" s="229">
        <v>5</v>
      </c>
      <c r="I42" s="67">
        <v>2</v>
      </c>
      <c r="J42" s="67">
        <v>2</v>
      </c>
      <c r="K42" s="67">
        <v>5</v>
      </c>
      <c r="L42" s="229">
        <v>2</v>
      </c>
      <c r="M42" s="67">
        <v>5</v>
      </c>
      <c r="N42" s="229">
        <v>2</v>
      </c>
      <c r="O42" s="67">
        <v>5</v>
      </c>
      <c r="P42" s="230">
        <v>5</v>
      </c>
      <c r="Q42" s="230">
        <v>5</v>
      </c>
      <c r="R42" s="133">
        <v>28</v>
      </c>
    </row>
    <row r="43" spans="1:18" ht="66" hidden="1" outlineLevel="1">
      <c r="A43" s="70"/>
      <c r="B43" s="75"/>
      <c r="C43" s="69" t="s">
        <v>229</v>
      </c>
      <c r="D43" s="74" t="s">
        <v>230</v>
      </c>
      <c r="E43" s="224"/>
      <c r="F43" s="229">
        <v>15</v>
      </c>
      <c r="G43" s="67">
        <v>10</v>
      </c>
      <c r="H43" s="229">
        <v>10</v>
      </c>
      <c r="I43" s="67">
        <v>10</v>
      </c>
      <c r="J43" s="67">
        <v>10</v>
      </c>
      <c r="K43" s="67">
        <v>10</v>
      </c>
      <c r="L43" s="229">
        <v>10</v>
      </c>
      <c r="M43" s="67">
        <v>10</v>
      </c>
      <c r="N43" s="229">
        <v>10</v>
      </c>
      <c r="O43" s="67">
        <v>10</v>
      </c>
      <c r="P43" s="230">
        <v>10</v>
      </c>
      <c r="Q43" s="230">
        <v>10</v>
      </c>
      <c r="R43" s="133">
        <v>29</v>
      </c>
    </row>
    <row r="44" spans="1:18" ht="92.25" hidden="1" outlineLevel="1">
      <c r="A44" s="70"/>
      <c r="B44" s="75"/>
      <c r="C44" s="69" t="s">
        <v>232</v>
      </c>
      <c r="D44" s="74" t="s">
        <v>231</v>
      </c>
      <c r="E44" s="224"/>
      <c r="F44" s="229">
        <v>15</v>
      </c>
      <c r="G44" s="67">
        <v>10</v>
      </c>
      <c r="H44" s="229">
        <v>10</v>
      </c>
      <c r="I44" s="67">
        <v>10</v>
      </c>
      <c r="J44" s="67">
        <v>10</v>
      </c>
      <c r="K44" s="67">
        <v>10</v>
      </c>
      <c r="L44" s="229">
        <v>10</v>
      </c>
      <c r="M44" s="67">
        <v>10</v>
      </c>
      <c r="N44" s="229">
        <v>10</v>
      </c>
      <c r="O44" s="67">
        <v>10</v>
      </c>
      <c r="P44" s="230">
        <v>10</v>
      </c>
      <c r="Q44" s="230">
        <v>10</v>
      </c>
      <c r="R44" s="133">
        <v>30</v>
      </c>
    </row>
    <row r="45" spans="1:18" ht="13.5" collapsed="1">
      <c r="A45" s="70">
        <v>8</v>
      </c>
      <c r="B45" s="75">
        <v>15</v>
      </c>
      <c r="C45" s="93" t="str">
        <f>Domény!B19</f>
        <v>Funkcionality</v>
      </c>
      <c r="D45" s="152"/>
      <c r="E45" s="224">
        <f>SUM(F45:Q45)</f>
        <v>121</v>
      </c>
      <c r="F45" s="123">
        <f aca="true" t="shared" si="7" ref="F45:Q45">SUM(F46)</f>
        <v>15</v>
      </c>
      <c r="G45" s="123">
        <f t="shared" si="7"/>
        <v>15</v>
      </c>
      <c r="H45" s="123">
        <f t="shared" si="7"/>
        <v>10</v>
      </c>
      <c r="I45" s="123">
        <f t="shared" si="7"/>
        <v>10</v>
      </c>
      <c r="J45" s="123">
        <f t="shared" si="7"/>
        <v>8</v>
      </c>
      <c r="K45" s="123">
        <f t="shared" si="7"/>
        <v>8</v>
      </c>
      <c r="L45" s="123">
        <f t="shared" si="7"/>
        <v>10</v>
      </c>
      <c r="M45" s="123">
        <f t="shared" si="7"/>
        <v>5</v>
      </c>
      <c r="N45" s="123">
        <f t="shared" si="7"/>
        <v>5</v>
      </c>
      <c r="O45" s="123">
        <f t="shared" si="7"/>
        <v>15</v>
      </c>
      <c r="P45" s="123">
        <f t="shared" si="7"/>
        <v>10</v>
      </c>
      <c r="Q45" s="123">
        <f t="shared" si="7"/>
        <v>10</v>
      </c>
      <c r="R45" s="193"/>
    </row>
    <row r="46" spans="1:18" ht="105" hidden="1" outlineLevel="1">
      <c r="A46" s="70"/>
      <c r="B46" s="75"/>
      <c r="C46" s="69" t="s">
        <v>233</v>
      </c>
      <c r="D46" s="74" t="s">
        <v>356</v>
      </c>
      <c r="E46" s="224"/>
      <c r="F46" s="229">
        <v>15</v>
      </c>
      <c r="G46" s="67">
        <v>15</v>
      </c>
      <c r="H46" s="229">
        <v>10</v>
      </c>
      <c r="I46" s="67">
        <v>10</v>
      </c>
      <c r="J46" s="67">
        <v>8</v>
      </c>
      <c r="K46" s="67">
        <v>8</v>
      </c>
      <c r="L46" s="229">
        <v>10</v>
      </c>
      <c r="M46" s="67">
        <v>5</v>
      </c>
      <c r="N46" s="229">
        <v>5</v>
      </c>
      <c r="O46" s="67">
        <v>15</v>
      </c>
      <c r="P46" s="230">
        <v>10</v>
      </c>
      <c r="Q46" s="230">
        <v>10</v>
      </c>
      <c r="R46" s="133">
        <v>31</v>
      </c>
    </row>
    <row r="47" spans="1:18" ht="13.5" collapsed="1">
      <c r="A47" s="70">
        <v>9</v>
      </c>
      <c r="B47" s="75">
        <v>22</v>
      </c>
      <c r="C47" s="93" t="str">
        <f>Domény!B26</f>
        <v>Řešení vnitřních postupů</v>
      </c>
      <c r="D47" s="152"/>
      <c r="E47" s="224">
        <f>SUM(F47:Q47)</f>
        <v>831</v>
      </c>
      <c r="F47" s="123">
        <f aca="true" t="shared" si="8" ref="F47:Q47">SUM(F48:F55)</f>
        <v>113</v>
      </c>
      <c r="G47" s="123">
        <f t="shared" si="8"/>
        <v>68</v>
      </c>
      <c r="H47" s="123">
        <f t="shared" si="8"/>
        <v>65</v>
      </c>
      <c r="I47" s="123">
        <f t="shared" si="8"/>
        <v>65</v>
      </c>
      <c r="J47" s="123">
        <f t="shared" si="8"/>
        <v>65</v>
      </c>
      <c r="K47" s="123">
        <f t="shared" si="8"/>
        <v>65</v>
      </c>
      <c r="L47" s="123">
        <f t="shared" si="8"/>
        <v>65</v>
      </c>
      <c r="M47" s="123">
        <f t="shared" si="8"/>
        <v>65</v>
      </c>
      <c r="N47" s="123">
        <f t="shared" si="8"/>
        <v>65</v>
      </c>
      <c r="O47" s="123">
        <f t="shared" si="8"/>
        <v>65</v>
      </c>
      <c r="P47" s="123">
        <f t="shared" si="8"/>
        <v>65</v>
      </c>
      <c r="Q47" s="123">
        <f t="shared" si="8"/>
        <v>65</v>
      </c>
      <c r="R47" s="193"/>
    </row>
    <row r="48" spans="1:18" ht="92.25" hidden="1" outlineLevel="1">
      <c r="A48" s="70"/>
      <c r="B48" s="75"/>
      <c r="C48" s="69" t="s">
        <v>6</v>
      </c>
      <c r="D48" s="74" t="s">
        <v>5</v>
      </c>
      <c r="E48" s="224"/>
      <c r="F48" s="229">
        <v>8</v>
      </c>
      <c r="G48" s="67">
        <v>8</v>
      </c>
      <c r="H48" s="229">
        <v>5</v>
      </c>
      <c r="I48" s="67">
        <v>5</v>
      </c>
      <c r="J48" s="67">
        <v>5</v>
      </c>
      <c r="K48" s="67">
        <v>5</v>
      </c>
      <c r="L48" s="229">
        <v>5</v>
      </c>
      <c r="M48" s="67">
        <v>5</v>
      </c>
      <c r="N48" s="229">
        <v>5</v>
      </c>
      <c r="O48" s="67">
        <v>5</v>
      </c>
      <c r="P48" s="230">
        <v>5</v>
      </c>
      <c r="Q48" s="230">
        <v>5</v>
      </c>
      <c r="R48" s="133">
        <v>32</v>
      </c>
    </row>
    <row r="49" spans="1:18" ht="92.25" hidden="1" outlineLevel="1">
      <c r="A49" s="70"/>
      <c r="B49" s="75"/>
      <c r="C49" s="69" t="s">
        <v>2</v>
      </c>
      <c r="D49" s="154" t="s">
        <v>3</v>
      </c>
      <c r="E49" s="224"/>
      <c r="F49" s="229">
        <v>15</v>
      </c>
      <c r="G49" s="67">
        <v>10</v>
      </c>
      <c r="H49" s="229">
        <v>10</v>
      </c>
      <c r="I49" s="67">
        <v>10</v>
      </c>
      <c r="J49" s="67">
        <v>10</v>
      </c>
      <c r="K49" s="67">
        <v>10</v>
      </c>
      <c r="L49" s="229">
        <v>10</v>
      </c>
      <c r="M49" s="67">
        <v>10</v>
      </c>
      <c r="N49" s="229">
        <v>10</v>
      </c>
      <c r="O49" s="67">
        <v>10</v>
      </c>
      <c r="P49" s="230">
        <v>10</v>
      </c>
      <c r="Q49" s="230">
        <v>10</v>
      </c>
      <c r="R49" s="188">
        <v>33</v>
      </c>
    </row>
    <row r="50" spans="1:18" ht="39" hidden="1" outlineLevel="1">
      <c r="A50" s="70"/>
      <c r="B50" s="75"/>
      <c r="C50" s="69" t="s">
        <v>357</v>
      </c>
      <c r="D50" s="74" t="s">
        <v>358</v>
      </c>
      <c r="E50" s="224"/>
      <c r="F50" s="229">
        <v>15</v>
      </c>
      <c r="G50" s="67">
        <v>10</v>
      </c>
      <c r="H50" s="229">
        <v>10</v>
      </c>
      <c r="I50" s="67">
        <v>10</v>
      </c>
      <c r="J50" s="67">
        <v>10</v>
      </c>
      <c r="K50" s="67">
        <v>10</v>
      </c>
      <c r="L50" s="229">
        <v>10</v>
      </c>
      <c r="M50" s="67">
        <v>10</v>
      </c>
      <c r="N50" s="229">
        <v>10</v>
      </c>
      <c r="O50" s="67">
        <v>10</v>
      </c>
      <c r="P50" s="230">
        <v>10</v>
      </c>
      <c r="Q50" s="230">
        <v>10</v>
      </c>
      <c r="R50" s="188">
        <v>34</v>
      </c>
    </row>
    <row r="51" spans="1:18" ht="39" hidden="1" outlineLevel="1">
      <c r="A51" s="70"/>
      <c r="B51" s="75"/>
      <c r="C51" s="69" t="s">
        <v>4</v>
      </c>
      <c r="D51" s="74" t="s">
        <v>359</v>
      </c>
      <c r="E51" s="224"/>
      <c r="F51" s="229">
        <v>15</v>
      </c>
      <c r="G51" s="67">
        <v>10</v>
      </c>
      <c r="H51" s="229">
        <v>10</v>
      </c>
      <c r="I51" s="67">
        <v>10</v>
      </c>
      <c r="J51" s="67">
        <v>10</v>
      </c>
      <c r="K51" s="67">
        <v>10</v>
      </c>
      <c r="L51" s="229">
        <v>10</v>
      </c>
      <c r="M51" s="67">
        <v>10</v>
      </c>
      <c r="N51" s="229">
        <v>10</v>
      </c>
      <c r="O51" s="67">
        <v>10</v>
      </c>
      <c r="P51" s="230">
        <v>10</v>
      </c>
      <c r="Q51" s="230">
        <v>10</v>
      </c>
      <c r="R51" s="188">
        <v>35</v>
      </c>
    </row>
    <row r="52" spans="1:18" ht="39" hidden="1" outlineLevel="1">
      <c r="A52" s="70"/>
      <c r="B52" s="75"/>
      <c r="C52" s="126" t="s">
        <v>165</v>
      </c>
      <c r="D52" s="74" t="s">
        <v>0</v>
      </c>
      <c r="E52" s="224"/>
      <c r="F52" s="229">
        <v>15</v>
      </c>
      <c r="G52" s="67">
        <v>10</v>
      </c>
      <c r="H52" s="229">
        <v>10</v>
      </c>
      <c r="I52" s="67">
        <v>10</v>
      </c>
      <c r="J52" s="67">
        <v>10</v>
      </c>
      <c r="K52" s="67">
        <v>10</v>
      </c>
      <c r="L52" s="229">
        <v>10</v>
      </c>
      <c r="M52" s="67">
        <v>10</v>
      </c>
      <c r="N52" s="229">
        <v>10</v>
      </c>
      <c r="O52" s="67">
        <v>10</v>
      </c>
      <c r="P52" s="230">
        <v>10</v>
      </c>
      <c r="Q52" s="230">
        <v>10</v>
      </c>
      <c r="R52" s="188">
        <v>36</v>
      </c>
    </row>
    <row r="53" spans="1:18" ht="66" hidden="1" outlineLevel="1">
      <c r="A53" s="70"/>
      <c r="B53" s="75"/>
      <c r="C53" s="125" t="s">
        <v>1</v>
      </c>
      <c r="D53" s="130" t="s">
        <v>10</v>
      </c>
      <c r="E53" s="224"/>
      <c r="F53" s="229">
        <v>15</v>
      </c>
      <c r="G53" s="67">
        <v>10</v>
      </c>
      <c r="H53" s="229">
        <v>10</v>
      </c>
      <c r="I53" s="67">
        <v>10</v>
      </c>
      <c r="J53" s="67">
        <v>10</v>
      </c>
      <c r="K53" s="67">
        <v>10</v>
      </c>
      <c r="L53" s="229">
        <v>10</v>
      </c>
      <c r="M53" s="67">
        <v>10</v>
      </c>
      <c r="N53" s="229">
        <v>10</v>
      </c>
      <c r="O53" s="67">
        <v>10</v>
      </c>
      <c r="P53" s="230">
        <v>10</v>
      </c>
      <c r="Q53" s="230">
        <v>10</v>
      </c>
      <c r="R53" s="188">
        <v>37</v>
      </c>
    </row>
    <row r="54" spans="1:18" ht="52.5" hidden="1" outlineLevel="1">
      <c r="A54" s="70"/>
      <c r="B54" s="75"/>
      <c r="C54" s="69" t="s">
        <v>166</v>
      </c>
      <c r="D54" s="74" t="s">
        <v>7</v>
      </c>
      <c r="E54" s="224"/>
      <c r="F54" s="229">
        <v>15</v>
      </c>
      <c r="G54" s="67">
        <v>5</v>
      </c>
      <c r="H54" s="229">
        <v>5</v>
      </c>
      <c r="I54" s="67">
        <v>5</v>
      </c>
      <c r="J54" s="67">
        <v>5</v>
      </c>
      <c r="K54" s="67">
        <v>5</v>
      </c>
      <c r="L54" s="229">
        <v>5</v>
      </c>
      <c r="M54" s="67">
        <v>5</v>
      </c>
      <c r="N54" s="229">
        <v>5</v>
      </c>
      <c r="O54" s="67">
        <v>5</v>
      </c>
      <c r="P54" s="230">
        <v>5</v>
      </c>
      <c r="Q54" s="230">
        <v>5</v>
      </c>
      <c r="R54" s="188">
        <v>38</v>
      </c>
    </row>
    <row r="55" spans="1:18" ht="52.5" hidden="1" outlineLevel="1">
      <c r="A55" s="70"/>
      <c r="B55" s="75"/>
      <c r="C55" s="69" t="s">
        <v>8</v>
      </c>
      <c r="D55" s="74" t="s">
        <v>9</v>
      </c>
      <c r="E55" s="224"/>
      <c r="F55" s="229">
        <v>15</v>
      </c>
      <c r="G55" s="67">
        <v>5</v>
      </c>
      <c r="H55" s="229">
        <v>5</v>
      </c>
      <c r="I55" s="67">
        <v>5</v>
      </c>
      <c r="J55" s="67">
        <v>5</v>
      </c>
      <c r="K55" s="67">
        <v>5</v>
      </c>
      <c r="L55" s="229">
        <v>5</v>
      </c>
      <c r="M55" s="67">
        <v>5</v>
      </c>
      <c r="N55" s="229">
        <v>5</v>
      </c>
      <c r="O55" s="67">
        <v>5</v>
      </c>
      <c r="P55" s="230">
        <v>5</v>
      </c>
      <c r="Q55" s="230">
        <v>5</v>
      </c>
      <c r="R55" s="188">
        <v>39</v>
      </c>
    </row>
    <row r="56" spans="1:18" ht="13.5" collapsed="1">
      <c r="A56" s="70">
        <v>10</v>
      </c>
      <c r="B56" s="78">
        <v>4</v>
      </c>
      <c r="C56" s="96" t="str">
        <f>Domény!B8</f>
        <v>Prostorová integrace a kompetence</v>
      </c>
      <c r="D56" s="156"/>
      <c r="E56" s="224">
        <f>SUM(F56:Q56)</f>
        <v>525</v>
      </c>
      <c r="F56" s="122">
        <f aca="true" t="shared" si="9" ref="F56:Q56">SUM(F57:F63)</f>
        <v>81</v>
      </c>
      <c r="G56" s="122">
        <f t="shared" si="9"/>
        <v>42</v>
      </c>
      <c r="H56" s="122">
        <f t="shared" si="9"/>
        <v>36</v>
      </c>
      <c r="I56" s="122">
        <f t="shared" si="9"/>
        <v>39</v>
      </c>
      <c r="J56" s="122">
        <f t="shared" si="9"/>
        <v>39</v>
      </c>
      <c r="K56" s="122">
        <f t="shared" si="9"/>
        <v>39</v>
      </c>
      <c r="L56" s="122">
        <f t="shared" si="9"/>
        <v>48</v>
      </c>
      <c r="M56" s="122">
        <f t="shared" si="9"/>
        <v>39</v>
      </c>
      <c r="N56" s="122">
        <f t="shared" si="9"/>
        <v>36</v>
      </c>
      <c r="O56" s="122">
        <f t="shared" si="9"/>
        <v>42</v>
      </c>
      <c r="P56" s="122">
        <f t="shared" si="9"/>
        <v>42</v>
      </c>
      <c r="Q56" s="122">
        <f t="shared" si="9"/>
        <v>42</v>
      </c>
      <c r="R56" s="194"/>
    </row>
    <row r="57" spans="1:18" ht="105" hidden="1" outlineLevel="1">
      <c r="A57" s="70"/>
      <c r="B57" s="78"/>
      <c r="C57" s="69" t="s">
        <v>167</v>
      </c>
      <c r="D57" s="74" t="s">
        <v>94</v>
      </c>
      <c r="E57" s="224"/>
      <c r="F57" s="229">
        <v>5</v>
      </c>
      <c r="G57" s="67">
        <v>8</v>
      </c>
      <c r="H57" s="229">
        <v>2</v>
      </c>
      <c r="I57" s="67">
        <v>8</v>
      </c>
      <c r="J57" s="67">
        <v>8</v>
      </c>
      <c r="K57" s="67">
        <v>5</v>
      </c>
      <c r="L57" s="229">
        <v>5</v>
      </c>
      <c r="M57" s="67">
        <v>5</v>
      </c>
      <c r="N57" s="229">
        <v>2</v>
      </c>
      <c r="O57" s="67">
        <v>5</v>
      </c>
      <c r="P57" s="230">
        <v>5</v>
      </c>
      <c r="Q57" s="230">
        <v>5</v>
      </c>
      <c r="R57" s="188">
        <v>40</v>
      </c>
    </row>
    <row r="58" spans="1:18" ht="92.25" hidden="1" outlineLevel="1">
      <c r="A58" s="70"/>
      <c r="B58" s="78"/>
      <c r="C58" s="69" t="s">
        <v>96</v>
      </c>
      <c r="D58" s="74" t="s">
        <v>95</v>
      </c>
      <c r="E58" s="224"/>
      <c r="F58" s="229">
        <v>15</v>
      </c>
      <c r="G58" s="67">
        <v>5</v>
      </c>
      <c r="H58" s="229">
        <v>5</v>
      </c>
      <c r="I58" s="67">
        <v>5</v>
      </c>
      <c r="J58" s="67">
        <v>5</v>
      </c>
      <c r="K58" s="67">
        <v>5</v>
      </c>
      <c r="L58" s="229">
        <v>5</v>
      </c>
      <c r="M58" s="67">
        <v>5</v>
      </c>
      <c r="N58" s="229">
        <v>5</v>
      </c>
      <c r="O58" s="67">
        <v>5</v>
      </c>
      <c r="P58" s="230">
        <v>5</v>
      </c>
      <c r="Q58" s="230">
        <v>5</v>
      </c>
      <c r="R58" s="188">
        <v>41</v>
      </c>
    </row>
    <row r="59" spans="1:18" ht="66" hidden="1" outlineLevel="1">
      <c r="A59" s="70"/>
      <c r="B59" s="78"/>
      <c r="C59" s="69" t="s">
        <v>168</v>
      </c>
      <c r="D59" s="74" t="s">
        <v>100</v>
      </c>
      <c r="E59" s="224"/>
      <c r="F59" s="229">
        <v>8</v>
      </c>
      <c r="G59" s="67">
        <v>8</v>
      </c>
      <c r="H59" s="229">
        <v>8</v>
      </c>
      <c r="I59" s="67">
        <v>5</v>
      </c>
      <c r="J59" s="67">
        <v>5</v>
      </c>
      <c r="K59" s="67">
        <v>8</v>
      </c>
      <c r="L59" s="229">
        <v>8</v>
      </c>
      <c r="M59" s="67">
        <v>8</v>
      </c>
      <c r="N59" s="229">
        <v>8</v>
      </c>
      <c r="O59" s="67">
        <v>8</v>
      </c>
      <c r="P59" s="230">
        <v>8</v>
      </c>
      <c r="Q59" s="230">
        <v>8</v>
      </c>
      <c r="R59" s="188">
        <v>42</v>
      </c>
    </row>
    <row r="60" spans="1:18" ht="78.75" hidden="1" outlineLevel="1">
      <c r="A60" s="70"/>
      <c r="B60" s="78"/>
      <c r="C60" s="69" t="s">
        <v>169</v>
      </c>
      <c r="D60" s="74" t="s">
        <v>101</v>
      </c>
      <c r="E60" s="224"/>
      <c r="F60" s="229">
        <v>8</v>
      </c>
      <c r="G60" s="67">
        <v>1</v>
      </c>
      <c r="H60" s="229">
        <v>1</v>
      </c>
      <c r="I60" s="67">
        <v>1</v>
      </c>
      <c r="J60" s="67">
        <v>1</v>
      </c>
      <c r="K60" s="67">
        <v>1</v>
      </c>
      <c r="L60" s="229">
        <v>10</v>
      </c>
      <c r="M60" s="67">
        <v>1</v>
      </c>
      <c r="N60" s="229">
        <v>1</v>
      </c>
      <c r="O60" s="67">
        <v>4</v>
      </c>
      <c r="P60" s="230">
        <v>4</v>
      </c>
      <c r="Q60" s="230">
        <v>4</v>
      </c>
      <c r="R60" s="188">
        <v>43</v>
      </c>
    </row>
    <row r="61" spans="1:18" ht="78.75" hidden="1" outlineLevel="1">
      <c r="A61" s="70"/>
      <c r="B61" s="78"/>
      <c r="C61" s="69" t="s">
        <v>102</v>
      </c>
      <c r="D61" s="74" t="s">
        <v>103</v>
      </c>
      <c r="E61" s="224"/>
      <c r="F61" s="229">
        <v>15</v>
      </c>
      <c r="G61" s="67">
        <v>5</v>
      </c>
      <c r="H61" s="229">
        <v>5</v>
      </c>
      <c r="I61" s="67">
        <v>5</v>
      </c>
      <c r="J61" s="67">
        <v>5</v>
      </c>
      <c r="K61" s="67">
        <v>5</v>
      </c>
      <c r="L61" s="229">
        <v>5</v>
      </c>
      <c r="M61" s="67">
        <v>5</v>
      </c>
      <c r="N61" s="229">
        <v>5</v>
      </c>
      <c r="O61" s="67">
        <v>5</v>
      </c>
      <c r="P61" s="230">
        <v>5</v>
      </c>
      <c r="Q61" s="230">
        <v>5</v>
      </c>
      <c r="R61" s="188">
        <v>44</v>
      </c>
    </row>
    <row r="62" spans="1:18" ht="105" hidden="1" outlineLevel="1">
      <c r="A62" s="70"/>
      <c r="B62" s="78"/>
      <c r="C62" s="69" t="s">
        <v>107</v>
      </c>
      <c r="D62" s="74" t="s">
        <v>106</v>
      </c>
      <c r="E62" s="224"/>
      <c r="F62" s="229">
        <v>15</v>
      </c>
      <c r="G62" s="67">
        <v>5</v>
      </c>
      <c r="H62" s="229">
        <v>5</v>
      </c>
      <c r="I62" s="67">
        <v>5</v>
      </c>
      <c r="J62" s="67">
        <v>5</v>
      </c>
      <c r="K62" s="67">
        <v>5</v>
      </c>
      <c r="L62" s="229">
        <v>5</v>
      </c>
      <c r="M62" s="67">
        <v>5</v>
      </c>
      <c r="N62" s="229">
        <v>5</v>
      </c>
      <c r="O62" s="67">
        <v>5</v>
      </c>
      <c r="P62" s="230">
        <v>5</v>
      </c>
      <c r="Q62" s="230">
        <v>5</v>
      </c>
      <c r="R62" s="188">
        <v>45</v>
      </c>
    </row>
    <row r="63" spans="1:18" ht="66" hidden="1" outlineLevel="1">
      <c r="A63" s="70"/>
      <c r="B63" s="78"/>
      <c r="C63" s="69" t="s">
        <v>104</v>
      </c>
      <c r="D63" s="74" t="s">
        <v>105</v>
      </c>
      <c r="E63" s="224"/>
      <c r="F63" s="229">
        <v>15</v>
      </c>
      <c r="G63" s="67">
        <v>10</v>
      </c>
      <c r="H63" s="229">
        <v>10</v>
      </c>
      <c r="I63" s="67">
        <v>10</v>
      </c>
      <c r="J63" s="67">
        <v>10</v>
      </c>
      <c r="K63" s="67">
        <v>10</v>
      </c>
      <c r="L63" s="229">
        <v>10</v>
      </c>
      <c r="M63" s="67">
        <v>10</v>
      </c>
      <c r="N63" s="229">
        <v>10</v>
      </c>
      <c r="O63" s="67">
        <v>10</v>
      </c>
      <c r="P63" s="230">
        <v>10</v>
      </c>
      <c r="Q63" s="230">
        <v>10</v>
      </c>
      <c r="R63" s="188">
        <v>46</v>
      </c>
    </row>
    <row r="64" spans="1:18" ht="13.5" collapsed="1">
      <c r="A64" s="70">
        <v>11</v>
      </c>
      <c r="B64" s="78">
        <v>9</v>
      </c>
      <c r="C64" s="96" t="str">
        <f>Domény!B13</f>
        <v>Systémová integrace</v>
      </c>
      <c r="D64" s="156"/>
      <c r="E64" s="224">
        <f>SUM(F64:Q64)</f>
        <v>742</v>
      </c>
      <c r="F64" s="122">
        <f aca="true" t="shared" si="10" ref="F64:Q64">SUM(F65:F70)</f>
        <v>78</v>
      </c>
      <c r="G64" s="122">
        <f t="shared" si="10"/>
        <v>73</v>
      </c>
      <c r="H64" s="122">
        <f t="shared" si="10"/>
        <v>58</v>
      </c>
      <c r="I64" s="122">
        <f t="shared" si="10"/>
        <v>61</v>
      </c>
      <c r="J64" s="122">
        <f t="shared" si="10"/>
        <v>56</v>
      </c>
      <c r="K64" s="122">
        <f t="shared" si="10"/>
        <v>57</v>
      </c>
      <c r="L64" s="122">
        <f t="shared" si="10"/>
        <v>63</v>
      </c>
      <c r="M64" s="122">
        <f t="shared" si="10"/>
        <v>59</v>
      </c>
      <c r="N64" s="122">
        <f t="shared" si="10"/>
        <v>56</v>
      </c>
      <c r="O64" s="122">
        <f t="shared" si="10"/>
        <v>57</v>
      </c>
      <c r="P64" s="122">
        <f t="shared" si="10"/>
        <v>62</v>
      </c>
      <c r="Q64" s="122">
        <f t="shared" si="10"/>
        <v>62</v>
      </c>
      <c r="R64" s="194"/>
    </row>
    <row r="65" spans="1:18" ht="66" hidden="1" outlineLevel="1">
      <c r="A65" s="70"/>
      <c r="B65" s="78"/>
      <c r="C65" s="69" t="s">
        <v>171</v>
      </c>
      <c r="D65" s="74" t="s">
        <v>234</v>
      </c>
      <c r="E65" s="224"/>
      <c r="F65" s="229">
        <v>10</v>
      </c>
      <c r="G65" s="67">
        <v>10</v>
      </c>
      <c r="H65" s="229">
        <v>2</v>
      </c>
      <c r="I65" s="67">
        <v>8</v>
      </c>
      <c r="J65" s="67">
        <v>8</v>
      </c>
      <c r="K65" s="67">
        <v>5</v>
      </c>
      <c r="L65" s="229">
        <v>5</v>
      </c>
      <c r="M65" s="67">
        <v>5</v>
      </c>
      <c r="N65" s="229">
        <v>2</v>
      </c>
      <c r="O65" s="67">
        <v>5</v>
      </c>
      <c r="P65" s="230">
        <v>5</v>
      </c>
      <c r="Q65" s="230">
        <v>5</v>
      </c>
      <c r="R65" s="188">
        <v>47</v>
      </c>
    </row>
    <row r="66" spans="1:18" ht="129" customHeight="1" hidden="1" outlineLevel="1">
      <c r="A66" s="70"/>
      <c r="B66" s="78"/>
      <c r="C66" s="69" t="s">
        <v>108</v>
      </c>
      <c r="D66" s="74" t="s">
        <v>235</v>
      </c>
      <c r="E66" s="224"/>
      <c r="F66" s="229">
        <v>10</v>
      </c>
      <c r="G66" s="67">
        <v>10</v>
      </c>
      <c r="H66" s="229">
        <v>8</v>
      </c>
      <c r="I66" s="67">
        <v>8</v>
      </c>
      <c r="J66" s="67">
        <v>8</v>
      </c>
      <c r="K66" s="67">
        <v>8</v>
      </c>
      <c r="L66" s="229">
        <v>5</v>
      </c>
      <c r="M66" s="67">
        <v>10</v>
      </c>
      <c r="N66" s="229">
        <v>10</v>
      </c>
      <c r="O66" s="67">
        <v>5</v>
      </c>
      <c r="P66" s="230">
        <v>10</v>
      </c>
      <c r="Q66" s="230">
        <v>10</v>
      </c>
      <c r="R66" s="188">
        <v>48</v>
      </c>
    </row>
    <row r="67" spans="1:18" ht="53.25" customHeight="1" hidden="1" outlineLevel="1">
      <c r="A67" s="70"/>
      <c r="B67" s="78"/>
      <c r="C67" s="69" t="s">
        <v>236</v>
      </c>
      <c r="D67" s="74" t="s">
        <v>237</v>
      </c>
      <c r="E67" s="224"/>
      <c r="F67" s="229">
        <v>18</v>
      </c>
      <c r="G67" s="67">
        <v>15</v>
      </c>
      <c r="H67" s="229">
        <v>15</v>
      </c>
      <c r="I67" s="67">
        <v>15</v>
      </c>
      <c r="J67" s="67">
        <v>10</v>
      </c>
      <c r="K67" s="67">
        <v>15</v>
      </c>
      <c r="L67" s="229">
        <v>15</v>
      </c>
      <c r="M67" s="67">
        <v>15</v>
      </c>
      <c r="N67" s="229">
        <v>15</v>
      </c>
      <c r="O67" s="67">
        <v>15</v>
      </c>
      <c r="P67" s="230">
        <v>15</v>
      </c>
      <c r="Q67" s="230">
        <v>15</v>
      </c>
      <c r="R67" s="188">
        <v>49</v>
      </c>
    </row>
    <row r="68" spans="1:18" ht="115.5" customHeight="1" hidden="1" outlineLevel="1">
      <c r="A68" s="70"/>
      <c r="B68" s="78"/>
      <c r="C68" s="69" t="s">
        <v>238</v>
      </c>
      <c r="D68" s="74" t="s">
        <v>239</v>
      </c>
      <c r="E68" s="224"/>
      <c r="F68" s="229">
        <v>10</v>
      </c>
      <c r="G68" s="67">
        <v>10</v>
      </c>
      <c r="H68" s="229">
        <v>5</v>
      </c>
      <c r="I68" s="67">
        <v>5</v>
      </c>
      <c r="J68" s="67">
        <v>5</v>
      </c>
      <c r="K68" s="67">
        <v>1</v>
      </c>
      <c r="L68" s="229">
        <v>10</v>
      </c>
      <c r="M68" s="67">
        <v>1</v>
      </c>
      <c r="N68" s="229">
        <v>1</v>
      </c>
      <c r="O68" s="67">
        <v>4</v>
      </c>
      <c r="P68" s="230">
        <v>4</v>
      </c>
      <c r="Q68" s="230">
        <v>4</v>
      </c>
      <c r="R68" s="188">
        <v>50</v>
      </c>
    </row>
    <row r="69" spans="1:18" ht="66.75" customHeight="1" hidden="1" outlineLevel="1">
      <c r="A69" s="70"/>
      <c r="B69" s="78"/>
      <c r="C69" s="69" t="s">
        <v>240</v>
      </c>
      <c r="D69" s="74" t="s">
        <v>241</v>
      </c>
      <c r="E69" s="224"/>
      <c r="F69" s="229">
        <v>15</v>
      </c>
      <c r="G69" s="67">
        <v>10</v>
      </c>
      <c r="H69" s="229">
        <v>10</v>
      </c>
      <c r="I69" s="67">
        <v>10</v>
      </c>
      <c r="J69" s="67">
        <v>10</v>
      </c>
      <c r="K69" s="67">
        <v>10</v>
      </c>
      <c r="L69" s="229">
        <v>10</v>
      </c>
      <c r="M69" s="67">
        <v>10</v>
      </c>
      <c r="N69" s="229">
        <v>10</v>
      </c>
      <c r="O69" s="67">
        <v>10</v>
      </c>
      <c r="P69" s="230">
        <v>10</v>
      </c>
      <c r="Q69" s="230">
        <v>10</v>
      </c>
      <c r="R69" s="188">
        <v>51</v>
      </c>
    </row>
    <row r="70" spans="1:18" ht="69" customHeight="1" hidden="1" outlineLevel="1">
      <c r="A70" s="70"/>
      <c r="B70" s="78"/>
      <c r="C70" s="69" t="s">
        <v>242</v>
      </c>
      <c r="D70" s="74" t="s">
        <v>243</v>
      </c>
      <c r="E70" s="224"/>
      <c r="F70" s="229">
        <v>15</v>
      </c>
      <c r="G70" s="67">
        <v>18</v>
      </c>
      <c r="H70" s="229">
        <v>18</v>
      </c>
      <c r="I70" s="67">
        <v>15</v>
      </c>
      <c r="J70" s="67">
        <v>15</v>
      </c>
      <c r="K70" s="67">
        <v>18</v>
      </c>
      <c r="L70" s="229">
        <v>18</v>
      </c>
      <c r="M70" s="67">
        <v>18</v>
      </c>
      <c r="N70" s="229">
        <v>18</v>
      </c>
      <c r="O70" s="67">
        <v>18</v>
      </c>
      <c r="P70" s="230">
        <v>18</v>
      </c>
      <c r="Q70" s="230">
        <v>18</v>
      </c>
      <c r="R70" s="188">
        <v>52</v>
      </c>
    </row>
    <row r="71" spans="1:18" ht="13.5" collapsed="1">
      <c r="A71" s="70">
        <v>12</v>
      </c>
      <c r="B71" s="78">
        <v>12</v>
      </c>
      <c r="C71" s="96" t="str">
        <f>Domény!B16</f>
        <v>Koordinace s vnějšími systémy</v>
      </c>
      <c r="D71" s="156"/>
      <c r="E71" s="224">
        <f>SUM(F71:Q71)</f>
        <v>460</v>
      </c>
      <c r="F71" s="122">
        <f aca="true" t="shared" si="11" ref="F71:Q71">SUM(F72:F75)</f>
        <v>56</v>
      </c>
      <c r="G71" s="122">
        <f t="shared" si="11"/>
        <v>38</v>
      </c>
      <c r="H71" s="122">
        <f t="shared" si="11"/>
        <v>38</v>
      </c>
      <c r="I71" s="122">
        <f t="shared" si="11"/>
        <v>35</v>
      </c>
      <c r="J71" s="122">
        <f t="shared" si="11"/>
        <v>35</v>
      </c>
      <c r="K71" s="122">
        <f t="shared" si="11"/>
        <v>38</v>
      </c>
      <c r="L71" s="122">
        <f t="shared" si="11"/>
        <v>35</v>
      </c>
      <c r="M71" s="122">
        <f t="shared" si="11"/>
        <v>38</v>
      </c>
      <c r="N71" s="122">
        <f t="shared" si="11"/>
        <v>38</v>
      </c>
      <c r="O71" s="122">
        <f t="shared" si="11"/>
        <v>33</v>
      </c>
      <c r="P71" s="122">
        <f t="shared" si="11"/>
        <v>38</v>
      </c>
      <c r="Q71" s="122">
        <f t="shared" si="11"/>
        <v>38</v>
      </c>
      <c r="R71" s="194"/>
    </row>
    <row r="72" spans="1:18" ht="58.5" customHeight="1" hidden="1" outlineLevel="1">
      <c r="A72" s="70"/>
      <c r="B72" s="78"/>
      <c r="C72" s="69" t="s">
        <v>244</v>
      </c>
      <c r="D72" s="74" t="s">
        <v>245</v>
      </c>
      <c r="E72" s="224"/>
      <c r="F72" s="229">
        <v>8</v>
      </c>
      <c r="G72" s="67">
        <v>8</v>
      </c>
      <c r="H72" s="229">
        <v>8</v>
      </c>
      <c r="I72" s="67">
        <v>5</v>
      </c>
      <c r="J72" s="67">
        <v>5</v>
      </c>
      <c r="K72" s="67">
        <v>8</v>
      </c>
      <c r="L72" s="229">
        <v>8</v>
      </c>
      <c r="M72" s="67">
        <v>8</v>
      </c>
      <c r="N72" s="229">
        <v>8</v>
      </c>
      <c r="O72" s="67">
        <v>8</v>
      </c>
      <c r="P72" s="230">
        <v>8</v>
      </c>
      <c r="Q72" s="230">
        <v>8</v>
      </c>
      <c r="R72" s="188">
        <v>53</v>
      </c>
    </row>
    <row r="73" spans="1:18" ht="58.5" customHeight="1" hidden="1" outlineLevel="1">
      <c r="A73" s="70"/>
      <c r="B73" s="78"/>
      <c r="C73" s="50" t="s">
        <v>17</v>
      </c>
      <c r="D73" s="74" t="s">
        <v>18</v>
      </c>
      <c r="E73" s="224"/>
      <c r="F73" s="229">
        <v>18</v>
      </c>
      <c r="G73" s="67">
        <v>15</v>
      </c>
      <c r="H73" s="229">
        <v>15</v>
      </c>
      <c r="I73" s="67">
        <v>15</v>
      </c>
      <c r="J73" s="67">
        <v>15</v>
      </c>
      <c r="K73" s="67">
        <v>15</v>
      </c>
      <c r="L73" s="229">
        <v>12</v>
      </c>
      <c r="M73" s="67">
        <v>15</v>
      </c>
      <c r="N73" s="229">
        <v>15</v>
      </c>
      <c r="O73" s="67">
        <v>10</v>
      </c>
      <c r="P73" s="230">
        <v>15</v>
      </c>
      <c r="Q73" s="230">
        <v>15</v>
      </c>
      <c r="R73" s="188">
        <v>54</v>
      </c>
    </row>
    <row r="74" spans="1:18" ht="80.25" customHeight="1" hidden="1" outlineLevel="1">
      <c r="A74" s="70"/>
      <c r="B74" s="78"/>
      <c r="C74" s="69" t="s">
        <v>172</v>
      </c>
      <c r="D74" s="74" t="s">
        <v>246</v>
      </c>
      <c r="E74" s="224"/>
      <c r="F74" s="229">
        <v>15</v>
      </c>
      <c r="G74" s="67">
        <v>5</v>
      </c>
      <c r="H74" s="229">
        <v>5</v>
      </c>
      <c r="I74" s="67">
        <v>5</v>
      </c>
      <c r="J74" s="67">
        <v>5</v>
      </c>
      <c r="K74" s="67">
        <v>5</v>
      </c>
      <c r="L74" s="229">
        <v>5</v>
      </c>
      <c r="M74" s="67">
        <v>5</v>
      </c>
      <c r="N74" s="229">
        <v>5</v>
      </c>
      <c r="O74" s="67">
        <v>5</v>
      </c>
      <c r="P74" s="230">
        <v>5</v>
      </c>
      <c r="Q74" s="230">
        <v>5</v>
      </c>
      <c r="R74" s="188">
        <v>55</v>
      </c>
    </row>
    <row r="75" spans="1:18" ht="52.5" hidden="1" outlineLevel="1">
      <c r="A75" s="70"/>
      <c r="B75" s="78"/>
      <c r="C75" s="69" t="s">
        <v>173</v>
      </c>
      <c r="D75" s="74" t="s">
        <v>247</v>
      </c>
      <c r="E75" s="224"/>
      <c r="F75" s="229">
        <v>15</v>
      </c>
      <c r="G75" s="67">
        <v>10</v>
      </c>
      <c r="H75" s="229">
        <v>10</v>
      </c>
      <c r="I75" s="67">
        <v>10</v>
      </c>
      <c r="J75" s="67">
        <v>10</v>
      </c>
      <c r="K75" s="67">
        <v>10</v>
      </c>
      <c r="L75" s="229">
        <v>10</v>
      </c>
      <c r="M75" s="67">
        <v>10</v>
      </c>
      <c r="N75" s="229">
        <v>10</v>
      </c>
      <c r="O75" s="67">
        <v>10</v>
      </c>
      <c r="P75" s="230">
        <v>10</v>
      </c>
      <c r="Q75" s="230">
        <v>10</v>
      </c>
      <c r="R75" s="188">
        <v>56</v>
      </c>
    </row>
    <row r="76" spans="1:18" ht="13.5" collapsed="1">
      <c r="A76" s="70">
        <v>13</v>
      </c>
      <c r="B76" s="78">
        <v>17</v>
      </c>
      <c r="C76" s="96" t="str">
        <f>Domény!B21</f>
        <v>Dílčí systémová řešení složek</v>
      </c>
      <c r="D76" s="156"/>
      <c r="E76" s="224">
        <f>SUM(F76:Q76)</f>
        <v>300</v>
      </c>
      <c r="F76" s="122">
        <f>SUM(F77:F78)</f>
        <v>33</v>
      </c>
      <c r="G76" s="122">
        <f aca="true" t="shared" si="12" ref="G76:Q76">SUM(G77:G78)</f>
        <v>25</v>
      </c>
      <c r="H76" s="122">
        <f t="shared" si="12"/>
        <v>25</v>
      </c>
      <c r="I76" s="122">
        <f t="shared" si="12"/>
        <v>25</v>
      </c>
      <c r="J76" s="122">
        <f t="shared" si="12"/>
        <v>25</v>
      </c>
      <c r="K76" s="122">
        <f t="shared" si="12"/>
        <v>25</v>
      </c>
      <c r="L76" s="122">
        <f t="shared" si="12"/>
        <v>22</v>
      </c>
      <c r="M76" s="122">
        <f t="shared" si="12"/>
        <v>25</v>
      </c>
      <c r="N76" s="122">
        <f t="shared" si="12"/>
        <v>25</v>
      </c>
      <c r="O76" s="122">
        <f t="shared" si="12"/>
        <v>20</v>
      </c>
      <c r="P76" s="122">
        <f t="shared" si="12"/>
        <v>25</v>
      </c>
      <c r="Q76" s="122">
        <f t="shared" si="12"/>
        <v>25</v>
      </c>
      <c r="R76" s="194"/>
    </row>
    <row r="77" spans="1:18" ht="26.25" hidden="1" outlineLevel="1">
      <c r="A77" s="70"/>
      <c r="B77" s="78"/>
      <c r="C77" s="50" t="s">
        <v>19</v>
      </c>
      <c r="D77" s="74" t="s">
        <v>20</v>
      </c>
      <c r="E77" s="224"/>
      <c r="F77" s="229">
        <v>18</v>
      </c>
      <c r="G77" s="67">
        <v>15</v>
      </c>
      <c r="H77" s="229">
        <v>15</v>
      </c>
      <c r="I77" s="67">
        <v>15</v>
      </c>
      <c r="J77" s="67">
        <v>15</v>
      </c>
      <c r="K77" s="67">
        <v>15</v>
      </c>
      <c r="L77" s="229">
        <v>12</v>
      </c>
      <c r="M77" s="67">
        <v>15</v>
      </c>
      <c r="N77" s="229">
        <v>15</v>
      </c>
      <c r="O77" s="67">
        <v>10</v>
      </c>
      <c r="P77" s="230">
        <v>15</v>
      </c>
      <c r="Q77" s="230">
        <v>15</v>
      </c>
      <c r="R77" s="188">
        <v>57</v>
      </c>
    </row>
    <row r="78" spans="1:18" ht="87" customHeight="1" hidden="1" outlineLevel="1">
      <c r="A78" s="70"/>
      <c r="B78" s="78"/>
      <c r="C78" s="69" t="s">
        <v>249</v>
      </c>
      <c r="D78" s="74" t="s">
        <v>248</v>
      </c>
      <c r="E78" s="224"/>
      <c r="F78" s="229">
        <v>15</v>
      </c>
      <c r="G78" s="67">
        <v>10</v>
      </c>
      <c r="H78" s="229">
        <v>10</v>
      </c>
      <c r="I78" s="67">
        <v>10</v>
      </c>
      <c r="J78" s="67">
        <v>10</v>
      </c>
      <c r="K78" s="67">
        <v>10</v>
      </c>
      <c r="L78" s="229">
        <v>10</v>
      </c>
      <c r="M78" s="67">
        <v>10</v>
      </c>
      <c r="N78" s="229">
        <v>10</v>
      </c>
      <c r="O78" s="67">
        <v>10</v>
      </c>
      <c r="P78" s="230">
        <v>10</v>
      </c>
      <c r="Q78" s="230">
        <v>10</v>
      </c>
      <c r="R78" s="188">
        <v>58</v>
      </c>
    </row>
    <row r="79" spans="1:18" ht="13.5" collapsed="1">
      <c r="A79" s="70">
        <v>14</v>
      </c>
      <c r="B79" s="79">
        <v>3</v>
      </c>
      <c r="C79" s="110" t="str">
        <f>Domény!B7</f>
        <v>Globální rizika</v>
      </c>
      <c r="D79" s="158"/>
      <c r="E79" s="224">
        <f>SUM(F79:Q79)</f>
        <v>1676</v>
      </c>
      <c r="F79" s="121">
        <f aca="true" t="shared" si="13" ref="F79:Q79">SUM(F80:F93)</f>
        <v>181</v>
      </c>
      <c r="G79" s="121">
        <f t="shared" si="13"/>
        <v>135</v>
      </c>
      <c r="H79" s="121">
        <f t="shared" si="13"/>
        <v>135</v>
      </c>
      <c r="I79" s="121">
        <f t="shared" si="13"/>
        <v>144</v>
      </c>
      <c r="J79" s="121">
        <f t="shared" si="13"/>
        <v>144</v>
      </c>
      <c r="K79" s="121">
        <f t="shared" si="13"/>
        <v>150</v>
      </c>
      <c r="L79" s="121">
        <f t="shared" si="13"/>
        <v>126</v>
      </c>
      <c r="M79" s="121">
        <f t="shared" si="13"/>
        <v>136</v>
      </c>
      <c r="N79" s="121">
        <f t="shared" si="13"/>
        <v>136</v>
      </c>
      <c r="O79" s="121">
        <f t="shared" si="13"/>
        <v>101</v>
      </c>
      <c r="P79" s="121">
        <f t="shared" si="13"/>
        <v>144</v>
      </c>
      <c r="Q79" s="121">
        <f t="shared" si="13"/>
        <v>144</v>
      </c>
      <c r="R79" s="195"/>
    </row>
    <row r="80" spans="1:18" ht="102" customHeight="1" hidden="1" outlineLevel="1">
      <c r="A80" s="70"/>
      <c r="B80" s="79"/>
      <c r="C80" s="69" t="s">
        <v>174</v>
      </c>
      <c r="D80" s="74" t="s">
        <v>250</v>
      </c>
      <c r="E80" s="224"/>
      <c r="F80" s="229">
        <v>5</v>
      </c>
      <c r="G80" s="67">
        <v>5</v>
      </c>
      <c r="H80" s="229">
        <v>5</v>
      </c>
      <c r="I80" s="67">
        <v>8</v>
      </c>
      <c r="J80" s="67">
        <v>8</v>
      </c>
      <c r="K80" s="67">
        <v>8</v>
      </c>
      <c r="L80" s="229">
        <v>5</v>
      </c>
      <c r="M80" s="67">
        <v>2</v>
      </c>
      <c r="N80" s="229">
        <v>2</v>
      </c>
      <c r="O80" s="67">
        <v>2</v>
      </c>
      <c r="P80" s="230">
        <v>8</v>
      </c>
      <c r="Q80" s="230">
        <v>8</v>
      </c>
      <c r="R80" s="188">
        <v>59</v>
      </c>
    </row>
    <row r="81" spans="1:18" ht="75" customHeight="1" hidden="1" outlineLevel="1">
      <c r="A81" s="70"/>
      <c r="B81" s="79"/>
      <c r="C81" s="69" t="s">
        <v>251</v>
      </c>
      <c r="D81" s="74" t="s">
        <v>252</v>
      </c>
      <c r="E81" s="224"/>
      <c r="F81" s="229">
        <v>15</v>
      </c>
      <c r="G81" s="67">
        <v>10</v>
      </c>
      <c r="H81" s="229">
        <v>10</v>
      </c>
      <c r="I81" s="67">
        <v>10</v>
      </c>
      <c r="J81" s="67">
        <v>10</v>
      </c>
      <c r="K81" s="67">
        <v>10</v>
      </c>
      <c r="L81" s="229">
        <v>10</v>
      </c>
      <c r="M81" s="67">
        <v>10</v>
      </c>
      <c r="N81" s="229">
        <v>10</v>
      </c>
      <c r="O81" s="67">
        <v>10</v>
      </c>
      <c r="P81" s="230">
        <v>10</v>
      </c>
      <c r="Q81" s="230">
        <v>10</v>
      </c>
      <c r="R81" s="188">
        <v>60</v>
      </c>
    </row>
    <row r="82" spans="1:18" ht="46.5" customHeight="1" hidden="1" outlineLevel="1">
      <c r="A82" s="70"/>
      <c r="B82" s="79"/>
      <c r="C82" s="69" t="s">
        <v>175</v>
      </c>
      <c r="D82" s="74" t="s">
        <v>253</v>
      </c>
      <c r="E82" s="224"/>
      <c r="F82" s="229">
        <v>15</v>
      </c>
      <c r="G82" s="67">
        <v>5</v>
      </c>
      <c r="H82" s="229">
        <v>5</v>
      </c>
      <c r="I82" s="67">
        <v>5</v>
      </c>
      <c r="J82" s="67">
        <v>5</v>
      </c>
      <c r="K82" s="67">
        <v>5</v>
      </c>
      <c r="L82" s="229">
        <v>5</v>
      </c>
      <c r="M82" s="67">
        <v>5</v>
      </c>
      <c r="N82" s="229">
        <v>5</v>
      </c>
      <c r="O82" s="67">
        <v>5</v>
      </c>
      <c r="P82" s="230">
        <v>5</v>
      </c>
      <c r="Q82" s="230">
        <v>5</v>
      </c>
      <c r="R82" s="188">
        <v>61</v>
      </c>
    </row>
    <row r="83" spans="1:18" ht="55.5" customHeight="1" hidden="1" outlineLevel="1">
      <c r="A83" s="70"/>
      <c r="B83" s="79"/>
      <c r="C83" s="69" t="s">
        <v>176</v>
      </c>
      <c r="D83" s="74" t="s">
        <v>254</v>
      </c>
      <c r="E83" s="224"/>
      <c r="F83" s="229">
        <v>15</v>
      </c>
      <c r="G83" s="67">
        <v>10</v>
      </c>
      <c r="H83" s="229">
        <v>10</v>
      </c>
      <c r="I83" s="67">
        <v>10</v>
      </c>
      <c r="J83" s="67">
        <v>10</v>
      </c>
      <c r="K83" s="67">
        <v>10</v>
      </c>
      <c r="L83" s="229">
        <v>10</v>
      </c>
      <c r="M83" s="67">
        <v>10</v>
      </c>
      <c r="N83" s="229">
        <v>10</v>
      </c>
      <c r="O83" s="67">
        <v>10</v>
      </c>
      <c r="P83" s="230">
        <v>10</v>
      </c>
      <c r="Q83" s="230">
        <v>10</v>
      </c>
      <c r="R83" s="188">
        <v>62</v>
      </c>
    </row>
    <row r="84" spans="1:18" ht="82.5" customHeight="1" hidden="1" outlineLevel="1">
      <c r="A84" s="70"/>
      <c r="B84" s="79"/>
      <c r="C84" s="69" t="s">
        <v>255</v>
      </c>
      <c r="D84" s="74" t="s">
        <v>256</v>
      </c>
      <c r="E84" s="224"/>
      <c r="F84" s="229">
        <v>8</v>
      </c>
      <c r="G84" s="67">
        <v>5</v>
      </c>
      <c r="H84" s="229">
        <v>5</v>
      </c>
      <c r="I84" s="67">
        <v>5</v>
      </c>
      <c r="J84" s="67">
        <v>5</v>
      </c>
      <c r="K84" s="67">
        <v>8</v>
      </c>
      <c r="L84" s="229">
        <v>8</v>
      </c>
      <c r="M84" s="67">
        <v>10</v>
      </c>
      <c r="N84" s="229">
        <v>10</v>
      </c>
      <c r="O84" s="67">
        <v>5</v>
      </c>
      <c r="P84" s="230">
        <v>5</v>
      </c>
      <c r="Q84" s="230">
        <v>5</v>
      </c>
      <c r="R84" s="188">
        <v>63</v>
      </c>
    </row>
    <row r="85" spans="1:18" ht="45.75" customHeight="1" hidden="1" outlineLevel="1">
      <c r="A85" s="70"/>
      <c r="B85" s="79"/>
      <c r="C85" s="69" t="s">
        <v>258</v>
      </c>
      <c r="D85" s="74" t="s">
        <v>257</v>
      </c>
      <c r="E85" s="224"/>
      <c r="F85" s="229">
        <v>5</v>
      </c>
      <c r="G85" s="67">
        <v>5</v>
      </c>
      <c r="H85" s="229">
        <v>5</v>
      </c>
      <c r="I85" s="67">
        <v>8</v>
      </c>
      <c r="J85" s="67">
        <v>8</v>
      </c>
      <c r="K85" s="67">
        <v>8</v>
      </c>
      <c r="L85" s="229">
        <v>5</v>
      </c>
      <c r="M85" s="67">
        <v>2</v>
      </c>
      <c r="N85" s="229">
        <v>2</v>
      </c>
      <c r="O85" s="67">
        <v>2</v>
      </c>
      <c r="P85" s="230">
        <v>8</v>
      </c>
      <c r="Q85" s="230">
        <v>8</v>
      </c>
      <c r="R85" s="188">
        <v>64</v>
      </c>
    </row>
    <row r="86" spans="1:18" ht="69" customHeight="1" hidden="1" outlineLevel="1">
      <c r="A86" s="70"/>
      <c r="B86" s="79"/>
      <c r="C86" s="69" t="s">
        <v>259</v>
      </c>
      <c r="D86" s="74" t="s">
        <v>260</v>
      </c>
      <c r="E86" s="224"/>
      <c r="F86" s="229">
        <v>8</v>
      </c>
      <c r="G86" s="67">
        <v>5</v>
      </c>
      <c r="H86" s="229">
        <v>5</v>
      </c>
      <c r="I86" s="67">
        <v>5</v>
      </c>
      <c r="J86" s="67">
        <v>5</v>
      </c>
      <c r="K86" s="67">
        <v>8</v>
      </c>
      <c r="L86" s="229">
        <v>8</v>
      </c>
      <c r="M86" s="67">
        <v>10</v>
      </c>
      <c r="N86" s="229">
        <v>10</v>
      </c>
      <c r="O86" s="67">
        <v>5</v>
      </c>
      <c r="P86" s="230">
        <v>5</v>
      </c>
      <c r="Q86" s="230">
        <v>5</v>
      </c>
      <c r="R86" s="188">
        <v>65</v>
      </c>
    </row>
    <row r="87" spans="1:18" ht="73.5" customHeight="1" hidden="1" outlineLevel="1">
      <c r="A87" s="70"/>
      <c r="B87" s="79"/>
      <c r="C87" s="69" t="s">
        <v>177</v>
      </c>
      <c r="D87" s="74" t="s">
        <v>261</v>
      </c>
      <c r="E87" s="224"/>
      <c r="F87" s="229">
        <v>5</v>
      </c>
      <c r="G87" s="67">
        <v>5</v>
      </c>
      <c r="H87" s="229">
        <v>5</v>
      </c>
      <c r="I87" s="67">
        <v>8</v>
      </c>
      <c r="J87" s="67">
        <v>8</v>
      </c>
      <c r="K87" s="67">
        <v>8</v>
      </c>
      <c r="L87" s="229">
        <v>5</v>
      </c>
      <c r="M87" s="67">
        <v>2</v>
      </c>
      <c r="N87" s="229">
        <v>2</v>
      </c>
      <c r="O87" s="67">
        <v>2</v>
      </c>
      <c r="P87" s="230">
        <v>8</v>
      </c>
      <c r="Q87" s="230">
        <v>8</v>
      </c>
      <c r="R87" s="188">
        <v>66</v>
      </c>
    </row>
    <row r="88" spans="1:18" ht="73.5" customHeight="1" hidden="1" outlineLevel="1">
      <c r="A88" s="70"/>
      <c r="B88" s="79"/>
      <c r="C88" s="50" t="s">
        <v>21</v>
      </c>
      <c r="D88" s="74" t="s">
        <v>22</v>
      </c>
      <c r="E88" s="224"/>
      <c r="F88" s="229">
        <v>18</v>
      </c>
      <c r="G88" s="67">
        <v>15</v>
      </c>
      <c r="H88" s="229">
        <v>15</v>
      </c>
      <c r="I88" s="67">
        <v>15</v>
      </c>
      <c r="J88" s="67">
        <v>15</v>
      </c>
      <c r="K88" s="67">
        <v>15</v>
      </c>
      <c r="L88" s="229">
        <v>12</v>
      </c>
      <c r="M88" s="67">
        <v>15</v>
      </c>
      <c r="N88" s="229">
        <v>15</v>
      </c>
      <c r="O88" s="67">
        <v>10</v>
      </c>
      <c r="P88" s="230">
        <v>15</v>
      </c>
      <c r="Q88" s="230">
        <v>15</v>
      </c>
      <c r="R88" s="188">
        <v>67</v>
      </c>
    </row>
    <row r="89" spans="1:18" ht="73.5" customHeight="1" hidden="1" outlineLevel="1">
      <c r="A89" s="70"/>
      <c r="B89" s="79"/>
      <c r="C89" s="50" t="s">
        <v>23</v>
      </c>
      <c r="D89" s="74" t="s">
        <v>24</v>
      </c>
      <c r="E89" s="224"/>
      <c r="F89" s="229">
        <v>18</v>
      </c>
      <c r="G89" s="67">
        <v>15</v>
      </c>
      <c r="H89" s="229">
        <v>15</v>
      </c>
      <c r="I89" s="67">
        <v>15</v>
      </c>
      <c r="J89" s="67">
        <v>15</v>
      </c>
      <c r="K89" s="67">
        <v>15</v>
      </c>
      <c r="L89" s="229">
        <v>12</v>
      </c>
      <c r="M89" s="67">
        <v>15</v>
      </c>
      <c r="N89" s="229">
        <v>15</v>
      </c>
      <c r="O89" s="67">
        <v>10</v>
      </c>
      <c r="P89" s="230">
        <v>15</v>
      </c>
      <c r="Q89" s="230">
        <v>15</v>
      </c>
      <c r="R89" s="188">
        <v>68</v>
      </c>
    </row>
    <row r="90" spans="1:18" ht="73.5" customHeight="1" hidden="1" outlineLevel="1">
      <c r="A90" s="70"/>
      <c r="B90" s="79"/>
      <c r="C90" s="50" t="s">
        <v>25</v>
      </c>
      <c r="D90" s="74" t="s">
        <v>26</v>
      </c>
      <c r="E90" s="224"/>
      <c r="F90" s="229">
        <v>18</v>
      </c>
      <c r="G90" s="67">
        <v>15</v>
      </c>
      <c r="H90" s="229">
        <v>15</v>
      </c>
      <c r="I90" s="67">
        <v>15</v>
      </c>
      <c r="J90" s="67">
        <v>15</v>
      </c>
      <c r="K90" s="67">
        <v>15</v>
      </c>
      <c r="L90" s="229">
        <v>12</v>
      </c>
      <c r="M90" s="67">
        <v>15</v>
      </c>
      <c r="N90" s="229">
        <v>15</v>
      </c>
      <c r="O90" s="67">
        <v>10</v>
      </c>
      <c r="P90" s="230">
        <v>15</v>
      </c>
      <c r="Q90" s="230">
        <v>15</v>
      </c>
      <c r="R90" s="188">
        <v>69</v>
      </c>
    </row>
    <row r="91" spans="1:18" ht="73.5" customHeight="1" hidden="1" outlineLevel="1">
      <c r="A91" s="70"/>
      <c r="B91" s="79"/>
      <c r="C91" s="50" t="s">
        <v>27</v>
      </c>
      <c r="D91" s="74" t="s">
        <v>28</v>
      </c>
      <c r="E91" s="224"/>
      <c r="F91" s="229">
        <v>18</v>
      </c>
      <c r="G91" s="67">
        <v>15</v>
      </c>
      <c r="H91" s="229">
        <v>15</v>
      </c>
      <c r="I91" s="67">
        <v>15</v>
      </c>
      <c r="J91" s="67">
        <v>15</v>
      </c>
      <c r="K91" s="67">
        <v>15</v>
      </c>
      <c r="L91" s="229">
        <v>12</v>
      </c>
      <c r="M91" s="67">
        <v>15</v>
      </c>
      <c r="N91" s="229">
        <v>15</v>
      </c>
      <c r="O91" s="67">
        <v>10</v>
      </c>
      <c r="P91" s="230">
        <v>15</v>
      </c>
      <c r="Q91" s="230">
        <v>15</v>
      </c>
      <c r="R91" s="188">
        <v>70</v>
      </c>
    </row>
    <row r="92" spans="1:18" ht="85.5" customHeight="1" hidden="1" outlineLevel="1">
      <c r="A92" s="70"/>
      <c r="B92" s="79"/>
      <c r="C92" s="50" t="s">
        <v>29</v>
      </c>
      <c r="D92" s="74" t="s">
        <v>30</v>
      </c>
      <c r="E92" s="224"/>
      <c r="F92" s="229">
        <v>18</v>
      </c>
      <c r="G92" s="67">
        <v>15</v>
      </c>
      <c r="H92" s="229">
        <v>15</v>
      </c>
      <c r="I92" s="67">
        <v>15</v>
      </c>
      <c r="J92" s="67">
        <v>15</v>
      </c>
      <c r="K92" s="67">
        <v>15</v>
      </c>
      <c r="L92" s="229">
        <v>12</v>
      </c>
      <c r="M92" s="67">
        <v>15</v>
      </c>
      <c r="N92" s="229">
        <v>15</v>
      </c>
      <c r="O92" s="67">
        <v>10</v>
      </c>
      <c r="P92" s="230">
        <v>15</v>
      </c>
      <c r="Q92" s="230">
        <v>15</v>
      </c>
      <c r="R92" s="188">
        <v>71</v>
      </c>
    </row>
    <row r="93" spans="1:18" ht="92.25" hidden="1" outlineLevel="1">
      <c r="A93" s="70"/>
      <c r="B93" s="79"/>
      <c r="C93" s="69" t="s">
        <v>262</v>
      </c>
      <c r="D93" s="74" t="s">
        <v>263</v>
      </c>
      <c r="E93" s="224"/>
      <c r="F93" s="229">
        <v>15</v>
      </c>
      <c r="G93" s="67">
        <v>10</v>
      </c>
      <c r="H93" s="229">
        <v>10</v>
      </c>
      <c r="I93" s="67">
        <v>10</v>
      </c>
      <c r="J93" s="67">
        <v>10</v>
      </c>
      <c r="K93" s="67">
        <v>10</v>
      </c>
      <c r="L93" s="229">
        <v>10</v>
      </c>
      <c r="M93" s="67">
        <v>10</v>
      </c>
      <c r="N93" s="229">
        <v>10</v>
      </c>
      <c r="O93" s="67">
        <v>10</v>
      </c>
      <c r="P93" s="230">
        <v>10</v>
      </c>
      <c r="Q93" s="230">
        <v>10</v>
      </c>
      <c r="R93" s="188">
        <v>72</v>
      </c>
    </row>
    <row r="94" spans="1:18" ht="13.5" collapsed="1">
      <c r="A94" s="70">
        <v>15</v>
      </c>
      <c r="B94" s="79">
        <v>13</v>
      </c>
      <c r="C94" s="110" t="str">
        <f>Domény!B17</f>
        <v>Rozvojové tendence</v>
      </c>
      <c r="D94" s="158"/>
      <c r="E94" s="224">
        <f>SUM(F94:Q94)</f>
        <v>300</v>
      </c>
      <c r="F94" s="121">
        <f>SUM(F95:F96)</f>
        <v>33</v>
      </c>
      <c r="G94" s="121">
        <f aca="true" t="shared" si="14" ref="G94:Q94">SUM(G95:G96)</f>
        <v>25</v>
      </c>
      <c r="H94" s="121">
        <f t="shared" si="14"/>
        <v>25</v>
      </c>
      <c r="I94" s="121">
        <f t="shared" si="14"/>
        <v>25</v>
      </c>
      <c r="J94" s="121">
        <f t="shared" si="14"/>
        <v>25</v>
      </c>
      <c r="K94" s="121">
        <f t="shared" si="14"/>
        <v>25</v>
      </c>
      <c r="L94" s="121">
        <f t="shared" si="14"/>
        <v>22</v>
      </c>
      <c r="M94" s="121">
        <f t="shared" si="14"/>
        <v>25</v>
      </c>
      <c r="N94" s="121">
        <f t="shared" si="14"/>
        <v>25</v>
      </c>
      <c r="O94" s="121">
        <f t="shared" si="14"/>
        <v>20</v>
      </c>
      <c r="P94" s="121">
        <f t="shared" si="14"/>
        <v>25</v>
      </c>
      <c r="Q94" s="121">
        <f t="shared" si="14"/>
        <v>25</v>
      </c>
      <c r="R94" s="195"/>
    </row>
    <row r="95" spans="1:18" ht="105" hidden="1" outlineLevel="1">
      <c r="A95" s="140"/>
      <c r="B95" s="157"/>
      <c r="C95" s="50" t="s">
        <v>178</v>
      </c>
      <c r="D95" s="50" t="s">
        <v>67</v>
      </c>
      <c r="E95" s="225"/>
      <c r="F95" s="229">
        <v>18</v>
      </c>
      <c r="G95" s="67">
        <v>15</v>
      </c>
      <c r="H95" s="229">
        <v>15</v>
      </c>
      <c r="I95" s="67">
        <v>15</v>
      </c>
      <c r="J95" s="67">
        <v>15</v>
      </c>
      <c r="K95" s="67">
        <v>15</v>
      </c>
      <c r="L95" s="229">
        <v>12</v>
      </c>
      <c r="M95" s="67">
        <v>15</v>
      </c>
      <c r="N95" s="229">
        <v>15</v>
      </c>
      <c r="O95" s="67">
        <v>10</v>
      </c>
      <c r="P95" s="230">
        <v>15</v>
      </c>
      <c r="Q95" s="230">
        <v>15</v>
      </c>
      <c r="R95" s="188">
        <v>73</v>
      </c>
    </row>
    <row r="96" spans="1:18" ht="45" hidden="1" outlineLevel="1">
      <c r="A96" s="70"/>
      <c r="B96" s="79"/>
      <c r="C96" s="232" t="s">
        <v>97</v>
      </c>
      <c r="D96" s="231" t="s">
        <v>98</v>
      </c>
      <c r="E96" s="224"/>
      <c r="F96" s="229">
        <v>15</v>
      </c>
      <c r="G96" s="67">
        <v>10</v>
      </c>
      <c r="H96" s="229">
        <v>10</v>
      </c>
      <c r="I96" s="67">
        <v>10</v>
      </c>
      <c r="J96" s="67">
        <v>10</v>
      </c>
      <c r="K96" s="67">
        <v>10</v>
      </c>
      <c r="L96" s="229">
        <v>10</v>
      </c>
      <c r="M96" s="67">
        <v>10</v>
      </c>
      <c r="N96" s="229">
        <v>10</v>
      </c>
      <c r="O96" s="67">
        <v>10</v>
      </c>
      <c r="P96" s="230">
        <v>10</v>
      </c>
      <c r="Q96" s="230">
        <v>10</v>
      </c>
      <c r="R96" s="188">
        <v>74</v>
      </c>
    </row>
    <row r="97" spans="1:18" ht="13.5" collapsed="1">
      <c r="A97" s="70">
        <v>16</v>
      </c>
      <c r="B97" s="79">
        <v>14</v>
      </c>
      <c r="C97" s="110" t="str">
        <f>Domény!B18</f>
        <v>Vize kvalitativního zlepšení</v>
      </c>
      <c r="D97" s="158"/>
      <c r="E97" s="224">
        <f>SUM(F97:Q97)</f>
        <v>425</v>
      </c>
      <c r="F97" s="121">
        <f aca="true" t="shared" si="15" ref="F97:Q97">SUM(F98:F100)</f>
        <v>48</v>
      </c>
      <c r="G97" s="121">
        <f t="shared" si="15"/>
        <v>35</v>
      </c>
      <c r="H97" s="121">
        <f t="shared" si="15"/>
        <v>35</v>
      </c>
      <c r="I97" s="121">
        <f t="shared" si="15"/>
        <v>35</v>
      </c>
      <c r="J97" s="121">
        <f t="shared" si="15"/>
        <v>35</v>
      </c>
      <c r="K97" s="121">
        <f t="shared" si="15"/>
        <v>35</v>
      </c>
      <c r="L97" s="121">
        <f t="shared" si="15"/>
        <v>32</v>
      </c>
      <c r="M97" s="121">
        <f t="shared" si="15"/>
        <v>35</v>
      </c>
      <c r="N97" s="121">
        <f t="shared" si="15"/>
        <v>35</v>
      </c>
      <c r="O97" s="121">
        <f t="shared" si="15"/>
        <v>30</v>
      </c>
      <c r="P97" s="121">
        <f t="shared" si="15"/>
        <v>35</v>
      </c>
      <c r="Q97" s="121">
        <f t="shared" si="15"/>
        <v>35</v>
      </c>
      <c r="R97" s="195"/>
    </row>
    <row r="98" spans="1:18" ht="139.5" customHeight="1" hidden="1" outlineLevel="1">
      <c r="A98" s="70"/>
      <c r="B98" s="79"/>
      <c r="C98" s="69" t="s">
        <v>264</v>
      </c>
      <c r="D98" s="74" t="s">
        <v>265</v>
      </c>
      <c r="E98" s="224"/>
      <c r="F98" s="229">
        <v>15</v>
      </c>
      <c r="G98" s="67">
        <v>10</v>
      </c>
      <c r="H98" s="229">
        <v>10</v>
      </c>
      <c r="I98" s="67">
        <v>10</v>
      </c>
      <c r="J98" s="67">
        <v>10</v>
      </c>
      <c r="K98" s="67">
        <v>10</v>
      </c>
      <c r="L98" s="229">
        <v>10</v>
      </c>
      <c r="M98" s="67">
        <v>10</v>
      </c>
      <c r="N98" s="229">
        <v>10</v>
      </c>
      <c r="O98" s="67">
        <v>10</v>
      </c>
      <c r="P98" s="230">
        <v>10</v>
      </c>
      <c r="Q98" s="230">
        <v>10</v>
      </c>
      <c r="R98" s="188">
        <v>75</v>
      </c>
    </row>
    <row r="99" spans="1:18" ht="139.5" customHeight="1" hidden="1" outlineLevel="1">
      <c r="A99" s="70"/>
      <c r="B99" s="79"/>
      <c r="C99" s="50" t="s">
        <v>31</v>
      </c>
      <c r="D99" s="74" t="s">
        <v>32</v>
      </c>
      <c r="E99" s="224"/>
      <c r="F99" s="229">
        <v>18</v>
      </c>
      <c r="G99" s="67">
        <v>15</v>
      </c>
      <c r="H99" s="229">
        <v>15</v>
      </c>
      <c r="I99" s="67">
        <v>15</v>
      </c>
      <c r="J99" s="67">
        <v>15</v>
      </c>
      <c r="K99" s="67">
        <v>15</v>
      </c>
      <c r="L99" s="229">
        <v>12</v>
      </c>
      <c r="M99" s="67">
        <v>15</v>
      </c>
      <c r="N99" s="229">
        <v>15</v>
      </c>
      <c r="O99" s="67">
        <v>10</v>
      </c>
      <c r="P99" s="230">
        <v>15</v>
      </c>
      <c r="Q99" s="230">
        <v>15</v>
      </c>
      <c r="R99" s="187">
        <v>76</v>
      </c>
    </row>
    <row r="100" spans="1:18" ht="53.25" hidden="1" outlineLevel="1" thickBot="1">
      <c r="A100" s="70"/>
      <c r="B100" s="79"/>
      <c r="C100" s="76" t="s">
        <v>266</v>
      </c>
      <c r="D100" s="89" t="s">
        <v>267</v>
      </c>
      <c r="E100" s="224"/>
      <c r="F100" s="229">
        <v>15</v>
      </c>
      <c r="G100" s="67">
        <v>10</v>
      </c>
      <c r="H100" s="229">
        <v>10</v>
      </c>
      <c r="I100" s="67">
        <v>10</v>
      </c>
      <c r="J100" s="67">
        <v>10</v>
      </c>
      <c r="K100" s="67">
        <v>10</v>
      </c>
      <c r="L100" s="229">
        <v>10</v>
      </c>
      <c r="M100" s="67">
        <v>10</v>
      </c>
      <c r="N100" s="229">
        <v>10</v>
      </c>
      <c r="O100" s="67">
        <v>10</v>
      </c>
      <c r="P100" s="230">
        <v>10</v>
      </c>
      <c r="Q100" s="230">
        <v>10</v>
      </c>
      <c r="R100" s="188">
        <v>77</v>
      </c>
    </row>
    <row r="101" spans="1:18" ht="13.5" collapsed="1">
      <c r="A101" s="70">
        <v>17</v>
      </c>
      <c r="B101" s="79">
        <v>18</v>
      </c>
      <c r="C101" s="110" t="str">
        <f>Domény!B22</f>
        <v>Globální vazby</v>
      </c>
      <c r="D101" s="158"/>
      <c r="E101" s="224">
        <f>SUM(F101:Q101)</f>
        <v>854</v>
      </c>
      <c r="F101" s="121">
        <f aca="true" t="shared" si="16" ref="F101:Q101">SUM(F102:F107)</f>
        <v>92</v>
      </c>
      <c r="G101" s="121">
        <f t="shared" si="16"/>
        <v>70</v>
      </c>
      <c r="H101" s="121">
        <f t="shared" si="16"/>
        <v>70</v>
      </c>
      <c r="I101" s="121">
        <f t="shared" si="16"/>
        <v>70</v>
      </c>
      <c r="J101" s="121">
        <f t="shared" si="16"/>
        <v>70</v>
      </c>
      <c r="K101" s="121">
        <f t="shared" si="16"/>
        <v>73</v>
      </c>
      <c r="L101" s="121">
        <f t="shared" si="16"/>
        <v>64</v>
      </c>
      <c r="M101" s="121">
        <f t="shared" si="16"/>
        <v>75</v>
      </c>
      <c r="N101" s="121">
        <f t="shared" si="16"/>
        <v>75</v>
      </c>
      <c r="O101" s="121">
        <f t="shared" si="16"/>
        <v>55</v>
      </c>
      <c r="P101" s="121">
        <f t="shared" si="16"/>
        <v>70</v>
      </c>
      <c r="Q101" s="121">
        <f t="shared" si="16"/>
        <v>70</v>
      </c>
      <c r="R101" s="195"/>
    </row>
    <row r="102" spans="1:18" ht="111" customHeight="1" hidden="1" outlineLevel="1">
      <c r="A102" s="70"/>
      <c r="B102" s="79"/>
      <c r="C102" s="66" t="s">
        <v>268</v>
      </c>
      <c r="D102" s="153" t="s">
        <v>269</v>
      </c>
      <c r="E102" s="224"/>
      <c r="F102" s="229">
        <v>8</v>
      </c>
      <c r="G102" s="67">
        <v>5</v>
      </c>
      <c r="H102" s="229">
        <v>5</v>
      </c>
      <c r="I102" s="67">
        <v>5</v>
      </c>
      <c r="J102" s="67">
        <v>5</v>
      </c>
      <c r="K102" s="67">
        <v>8</v>
      </c>
      <c r="L102" s="229">
        <v>8</v>
      </c>
      <c r="M102" s="67">
        <v>10</v>
      </c>
      <c r="N102" s="229">
        <v>10</v>
      </c>
      <c r="O102" s="67">
        <v>5</v>
      </c>
      <c r="P102" s="230">
        <v>5</v>
      </c>
      <c r="Q102" s="230">
        <v>5</v>
      </c>
      <c r="R102" s="188">
        <v>78</v>
      </c>
    </row>
    <row r="103" spans="1:18" ht="92.25" hidden="1" outlineLevel="1">
      <c r="A103" s="70"/>
      <c r="B103" s="79"/>
      <c r="C103" s="69" t="s">
        <v>299</v>
      </c>
      <c r="D103" s="74" t="s">
        <v>300</v>
      </c>
      <c r="E103" s="224"/>
      <c r="F103" s="229">
        <v>15</v>
      </c>
      <c r="G103" s="67">
        <v>10</v>
      </c>
      <c r="H103" s="229">
        <v>10</v>
      </c>
      <c r="I103" s="67">
        <v>10</v>
      </c>
      <c r="J103" s="67">
        <v>10</v>
      </c>
      <c r="K103" s="67">
        <v>10</v>
      </c>
      <c r="L103" s="229">
        <v>10</v>
      </c>
      <c r="M103" s="67">
        <v>10</v>
      </c>
      <c r="N103" s="229">
        <v>10</v>
      </c>
      <c r="O103" s="67">
        <v>10</v>
      </c>
      <c r="P103" s="230">
        <v>10</v>
      </c>
      <c r="Q103" s="230">
        <v>10</v>
      </c>
      <c r="R103" s="188">
        <v>79</v>
      </c>
    </row>
    <row r="104" spans="1:18" ht="39" hidden="1" outlineLevel="1">
      <c r="A104" s="70"/>
      <c r="B104" s="79"/>
      <c r="C104" s="50" t="s">
        <v>33</v>
      </c>
      <c r="D104" s="74" t="s">
        <v>34</v>
      </c>
      <c r="E104" s="224"/>
      <c r="F104" s="229">
        <v>18</v>
      </c>
      <c r="G104" s="67">
        <v>15</v>
      </c>
      <c r="H104" s="229">
        <v>15</v>
      </c>
      <c r="I104" s="67">
        <v>15</v>
      </c>
      <c r="J104" s="67">
        <v>15</v>
      </c>
      <c r="K104" s="67">
        <v>15</v>
      </c>
      <c r="L104" s="229">
        <v>12</v>
      </c>
      <c r="M104" s="67">
        <v>15</v>
      </c>
      <c r="N104" s="229">
        <v>15</v>
      </c>
      <c r="O104" s="67">
        <v>10</v>
      </c>
      <c r="P104" s="230">
        <v>15</v>
      </c>
      <c r="Q104" s="230">
        <v>15</v>
      </c>
      <c r="R104" s="188">
        <v>80</v>
      </c>
    </row>
    <row r="105" spans="1:18" ht="39" hidden="1" outlineLevel="1">
      <c r="A105" s="70"/>
      <c r="B105" s="79"/>
      <c r="C105" s="50" t="s">
        <v>123</v>
      </c>
      <c r="D105" s="74" t="s">
        <v>35</v>
      </c>
      <c r="E105" s="224"/>
      <c r="F105" s="229">
        <v>18</v>
      </c>
      <c r="G105" s="67">
        <v>15</v>
      </c>
      <c r="H105" s="229">
        <v>15</v>
      </c>
      <c r="I105" s="67">
        <v>15</v>
      </c>
      <c r="J105" s="67">
        <v>15</v>
      </c>
      <c r="K105" s="67">
        <v>15</v>
      </c>
      <c r="L105" s="229">
        <v>12</v>
      </c>
      <c r="M105" s="67">
        <v>15</v>
      </c>
      <c r="N105" s="229">
        <v>15</v>
      </c>
      <c r="O105" s="67">
        <v>10</v>
      </c>
      <c r="P105" s="230">
        <v>15</v>
      </c>
      <c r="Q105" s="230">
        <v>15</v>
      </c>
      <c r="R105" s="188">
        <v>81</v>
      </c>
    </row>
    <row r="106" spans="1:18" ht="39" hidden="1" outlineLevel="1">
      <c r="A106" s="70"/>
      <c r="B106" s="79"/>
      <c r="C106" s="50" t="s">
        <v>36</v>
      </c>
      <c r="D106" s="74" t="s">
        <v>37</v>
      </c>
      <c r="E106" s="224"/>
      <c r="F106" s="229">
        <v>18</v>
      </c>
      <c r="G106" s="67">
        <v>15</v>
      </c>
      <c r="H106" s="229">
        <v>15</v>
      </c>
      <c r="I106" s="67">
        <v>15</v>
      </c>
      <c r="J106" s="67">
        <v>15</v>
      </c>
      <c r="K106" s="67">
        <v>15</v>
      </c>
      <c r="L106" s="229">
        <v>12</v>
      </c>
      <c r="M106" s="67">
        <v>15</v>
      </c>
      <c r="N106" s="229">
        <v>15</v>
      </c>
      <c r="O106" s="67">
        <v>10</v>
      </c>
      <c r="P106" s="230">
        <v>15</v>
      </c>
      <c r="Q106" s="230">
        <v>15</v>
      </c>
      <c r="R106" s="188">
        <v>82</v>
      </c>
    </row>
    <row r="107" spans="1:18" ht="92.25" hidden="1" outlineLevel="1">
      <c r="A107" s="70"/>
      <c r="B107" s="79"/>
      <c r="C107" s="69" t="s">
        <v>301</v>
      </c>
      <c r="D107" s="74" t="s">
        <v>302</v>
      </c>
      <c r="E107" s="224"/>
      <c r="F107" s="229">
        <v>15</v>
      </c>
      <c r="G107" s="67">
        <v>10</v>
      </c>
      <c r="H107" s="229">
        <v>10</v>
      </c>
      <c r="I107" s="67">
        <v>10</v>
      </c>
      <c r="J107" s="67">
        <v>10</v>
      </c>
      <c r="K107" s="67">
        <v>10</v>
      </c>
      <c r="L107" s="229">
        <v>10</v>
      </c>
      <c r="M107" s="67">
        <v>10</v>
      </c>
      <c r="N107" s="229">
        <v>10</v>
      </c>
      <c r="O107" s="67">
        <v>10</v>
      </c>
      <c r="P107" s="230">
        <v>10</v>
      </c>
      <c r="Q107" s="230">
        <v>10</v>
      </c>
      <c r="R107" s="188">
        <v>83</v>
      </c>
    </row>
    <row r="108" spans="1:18" ht="13.5" collapsed="1">
      <c r="A108" s="70">
        <v>18</v>
      </c>
      <c r="B108" s="79">
        <v>19</v>
      </c>
      <c r="C108" s="110" t="str">
        <f>Domény!B23</f>
        <v>Principy řízení</v>
      </c>
      <c r="D108" s="158"/>
      <c r="E108" s="224">
        <f>SUM(F108:Q108)</f>
        <v>754</v>
      </c>
      <c r="F108" s="121">
        <f aca="true" t="shared" si="17" ref="F108:Q108">SUM(F109:F114)</f>
        <v>86</v>
      </c>
      <c r="G108" s="121">
        <f t="shared" si="17"/>
        <v>60</v>
      </c>
      <c r="H108" s="121">
        <f t="shared" si="17"/>
        <v>60</v>
      </c>
      <c r="I108" s="121">
        <f t="shared" si="17"/>
        <v>60</v>
      </c>
      <c r="J108" s="121">
        <f t="shared" si="17"/>
        <v>60</v>
      </c>
      <c r="K108" s="121">
        <f t="shared" si="17"/>
        <v>63</v>
      </c>
      <c r="L108" s="121">
        <f t="shared" si="17"/>
        <v>60</v>
      </c>
      <c r="M108" s="121">
        <f t="shared" si="17"/>
        <v>65</v>
      </c>
      <c r="N108" s="121">
        <f t="shared" si="17"/>
        <v>65</v>
      </c>
      <c r="O108" s="121">
        <f t="shared" si="17"/>
        <v>55</v>
      </c>
      <c r="P108" s="121">
        <f t="shared" si="17"/>
        <v>60</v>
      </c>
      <c r="Q108" s="121">
        <f t="shared" si="17"/>
        <v>60</v>
      </c>
      <c r="R108" s="195"/>
    </row>
    <row r="109" spans="1:18" ht="74.25" customHeight="1" hidden="1" outlineLevel="1">
      <c r="A109" s="70"/>
      <c r="B109" s="79"/>
      <c r="C109" s="69" t="s">
        <v>179</v>
      </c>
      <c r="D109" s="74" t="s">
        <v>303</v>
      </c>
      <c r="E109" s="224"/>
      <c r="F109" s="229">
        <v>8</v>
      </c>
      <c r="G109" s="67">
        <v>5</v>
      </c>
      <c r="H109" s="229">
        <v>5</v>
      </c>
      <c r="I109" s="67">
        <v>5</v>
      </c>
      <c r="J109" s="67">
        <v>5</v>
      </c>
      <c r="K109" s="67">
        <v>8</v>
      </c>
      <c r="L109" s="229">
        <v>8</v>
      </c>
      <c r="M109" s="67">
        <v>10</v>
      </c>
      <c r="N109" s="229">
        <v>10</v>
      </c>
      <c r="O109" s="67">
        <v>5</v>
      </c>
      <c r="P109" s="230">
        <v>5</v>
      </c>
      <c r="Q109" s="230">
        <v>5</v>
      </c>
      <c r="R109" s="188">
        <v>84</v>
      </c>
    </row>
    <row r="110" spans="1:18" ht="66" hidden="1" outlineLevel="1">
      <c r="A110" s="70"/>
      <c r="B110" s="79"/>
      <c r="C110" s="69" t="s">
        <v>180</v>
      </c>
      <c r="D110" s="74" t="s">
        <v>304</v>
      </c>
      <c r="E110" s="224"/>
      <c r="F110" s="229">
        <v>15</v>
      </c>
      <c r="G110" s="67">
        <v>10</v>
      </c>
      <c r="H110" s="229">
        <v>10</v>
      </c>
      <c r="I110" s="67">
        <v>10</v>
      </c>
      <c r="J110" s="67">
        <v>10</v>
      </c>
      <c r="K110" s="67">
        <v>10</v>
      </c>
      <c r="L110" s="229">
        <v>10</v>
      </c>
      <c r="M110" s="67">
        <v>10</v>
      </c>
      <c r="N110" s="229">
        <v>10</v>
      </c>
      <c r="O110" s="67">
        <v>10</v>
      </c>
      <c r="P110" s="230">
        <v>10</v>
      </c>
      <c r="Q110" s="230">
        <v>10</v>
      </c>
      <c r="R110" s="188">
        <v>85</v>
      </c>
    </row>
    <row r="111" spans="1:18" ht="92.25" hidden="1" outlineLevel="1">
      <c r="A111" s="70"/>
      <c r="B111" s="79"/>
      <c r="C111" s="69" t="s">
        <v>305</v>
      </c>
      <c r="D111" s="74" t="s">
        <v>306</v>
      </c>
      <c r="E111" s="224"/>
      <c r="F111" s="229">
        <v>15</v>
      </c>
      <c r="G111" s="67">
        <v>10</v>
      </c>
      <c r="H111" s="229">
        <v>10</v>
      </c>
      <c r="I111" s="67">
        <v>10</v>
      </c>
      <c r="J111" s="67">
        <v>10</v>
      </c>
      <c r="K111" s="67">
        <v>10</v>
      </c>
      <c r="L111" s="229">
        <v>10</v>
      </c>
      <c r="M111" s="67">
        <v>10</v>
      </c>
      <c r="N111" s="229">
        <v>10</v>
      </c>
      <c r="O111" s="67">
        <v>10</v>
      </c>
      <c r="P111" s="230">
        <v>10</v>
      </c>
      <c r="Q111" s="230">
        <v>10</v>
      </c>
      <c r="R111" s="188">
        <v>86</v>
      </c>
    </row>
    <row r="112" spans="1:18" ht="52.5" hidden="1" outlineLevel="1">
      <c r="A112" s="70"/>
      <c r="B112" s="79"/>
      <c r="C112" s="69" t="s">
        <v>170</v>
      </c>
      <c r="D112" s="74" t="s">
        <v>307</v>
      </c>
      <c r="E112" s="224"/>
      <c r="F112" s="229">
        <v>15</v>
      </c>
      <c r="G112" s="67">
        <v>10</v>
      </c>
      <c r="H112" s="229">
        <v>10</v>
      </c>
      <c r="I112" s="67">
        <v>10</v>
      </c>
      <c r="J112" s="67">
        <v>10</v>
      </c>
      <c r="K112" s="67">
        <v>10</v>
      </c>
      <c r="L112" s="229">
        <v>10</v>
      </c>
      <c r="M112" s="67">
        <v>10</v>
      </c>
      <c r="N112" s="229">
        <v>10</v>
      </c>
      <c r="O112" s="67">
        <v>10</v>
      </c>
      <c r="P112" s="230">
        <v>10</v>
      </c>
      <c r="Q112" s="230">
        <v>10</v>
      </c>
      <c r="R112" s="188">
        <v>87</v>
      </c>
    </row>
    <row r="113" spans="1:18" ht="66" hidden="1" outlineLevel="1">
      <c r="A113" s="70"/>
      <c r="B113" s="79"/>
      <c r="C113" s="50" t="s">
        <v>38</v>
      </c>
      <c r="D113" s="74" t="s">
        <v>39</v>
      </c>
      <c r="E113" s="224"/>
      <c r="F113" s="229">
        <v>18</v>
      </c>
      <c r="G113" s="67">
        <v>15</v>
      </c>
      <c r="H113" s="229">
        <v>15</v>
      </c>
      <c r="I113" s="67">
        <v>15</v>
      </c>
      <c r="J113" s="67">
        <v>15</v>
      </c>
      <c r="K113" s="67">
        <v>15</v>
      </c>
      <c r="L113" s="229">
        <v>12</v>
      </c>
      <c r="M113" s="67">
        <v>15</v>
      </c>
      <c r="N113" s="229">
        <v>15</v>
      </c>
      <c r="O113" s="67">
        <v>10</v>
      </c>
      <c r="P113" s="230">
        <v>15</v>
      </c>
      <c r="Q113" s="230">
        <v>15</v>
      </c>
      <c r="R113" s="188">
        <v>88</v>
      </c>
    </row>
    <row r="114" spans="1:18" ht="78.75" hidden="1" outlineLevel="1">
      <c r="A114" s="70"/>
      <c r="B114" s="79"/>
      <c r="C114" s="69" t="s">
        <v>181</v>
      </c>
      <c r="D114" s="74" t="s">
        <v>308</v>
      </c>
      <c r="E114" s="224"/>
      <c r="F114" s="229">
        <v>15</v>
      </c>
      <c r="G114" s="67">
        <v>10</v>
      </c>
      <c r="H114" s="229">
        <v>10</v>
      </c>
      <c r="I114" s="67">
        <v>10</v>
      </c>
      <c r="J114" s="67">
        <v>10</v>
      </c>
      <c r="K114" s="67">
        <v>10</v>
      </c>
      <c r="L114" s="229">
        <v>10</v>
      </c>
      <c r="M114" s="67">
        <v>10</v>
      </c>
      <c r="N114" s="229">
        <v>10</v>
      </c>
      <c r="O114" s="67">
        <v>10</v>
      </c>
      <c r="P114" s="230">
        <v>10</v>
      </c>
      <c r="Q114" s="230">
        <v>10</v>
      </c>
      <c r="R114" s="188">
        <v>89</v>
      </c>
    </row>
    <row r="115" spans="1:18" ht="13.5" collapsed="1">
      <c r="A115" s="70">
        <v>19</v>
      </c>
      <c r="B115" s="80">
        <v>1</v>
      </c>
      <c r="C115" s="112" t="str">
        <f>Domény!B5</f>
        <v>Provázání s GIS</v>
      </c>
      <c r="D115" s="160"/>
      <c r="E115" s="224">
        <f>SUM(F115:Q115)</f>
        <v>314</v>
      </c>
      <c r="F115" s="120">
        <f aca="true" t="shared" si="18" ref="F115:Q115">SUM(F116:F117)</f>
        <v>30</v>
      </c>
      <c r="G115" s="120">
        <f t="shared" si="18"/>
        <v>25</v>
      </c>
      <c r="H115" s="120">
        <f t="shared" si="18"/>
        <v>28</v>
      </c>
      <c r="I115" s="120">
        <f t="shared" si="18"/>
        <v>25</v>
      </c>
      <c r="J115" s="120">
        <f t="shared" si="18"/>
        <v>25</v>
      </c>
      <c r="K115" s="120">
        <f t="shared" si="18"/>
        <v>25</v>
      </c>
      <c r="L115" s="120">
        <f t="shared" si="18"/>
        <v>28</v>
      </c>
      <c r="M115" s="120">
        <f t="shared" si="18"/>
        <v>25</v>
      </c>
      <c r="N115" s="120">
        <f t="shared" si="18"/>
        <v>28</v>
      </c>
      <c r="O115" s="120">
        <f t="shared" si="18"/>
        <v>25</v>
      </c>
      <c r="P115" s="120">
        <f t="shared" si="18"/>
        <v>25</v>
      </c>
      <c r="Q115" s="120">
        <f t="shared" si="18"/>
        <v>25</v>
      </c>
      <c r="R115" s="44"/>
    </row>
    <row r="116" spans="1:18" ht="92.25" hidden="1" outlineLevel="1">
      <c r="A116" s="70"/>
      <c r="B116" s="80"/>
      <c r="C116" s="69" t="s">
        <v>309</v>
      </c>
      <c r="D116" s="74" t="s">
        <v>310</v>
      </c>
      <c r="E116" s="224"/>
      <c r="F116" s="229">
        <v>15</v>
      </c>
      <c r="G116" s="67">
        <v>10</v>
      </c>
      <c r="H116" s="229">
        <v>10</v>
      </c>
      <c r="I116" s="67">
        <v>10</v>
      </c>
      <c r="J116" s="67">
        <v>10</v>
      </c>
      <c r="K116" s="67">
        <v>10</v>
      </c>
      <c r="L116" s="229">
        <v>10</v>
      </c>
      <c r="M116" s="67">
        <v>10</v>
      </c>
      <c r="N116" s="229">
        <v>10</v>
      </c>
      <c r="O116" s="67">
        <v>10</v>
      </c>
      <c r="P116" s="230">
        <v>10</v>
      </c>
      <c r="Q116" s="230">
        <v>10</v>
      </c>
      <c r="R116" s="188">
        <v>90</v>
      </c>
    </row>
    <row r="117" spans="1:18" ht="132" hidden="1" outlineLevel="1">
      <c r="A117" s="70"/>
      <c r="B117" s="80"/>
      <c r="C117" s="69" t="s">
        <v>311</v>
      </c>
      <c r="D117" s="74" t="s">
        <v>312</v>
      </c>
      <c r="E117" s="224"/>
      <c r="F117" s="229">
        <v>15</v>
      </c>
      <c r="G117" s="67">
        <v>15</v>
      </c>
      <c r="H117" s="229">
        <v>18</v>
      </c>
      <c r="I117" s="67">
        <v>15</v>
      </c>
      <c r="J117" s="67">
        <v>15</v>
      </c>
      <c r="K117" s="67">
        <v>15</v>
      </c>
      <c r="L117" s="229">
        <v>18</v>
      </c>
      <c r="M117" s="67">
        <v>15</v>
      </c>
      <c r="N117" s="229">
        <v>18</v>
      </c>
      <c r="O117" s="67">
        <v>15</v>
      </c>
      <c r="P117" s="230">
        <v>15</v>
      </c>
      <c r="Q117" s="230">
        <v>15</v>
      </c>
      <c r="R117" s="188">
        <v>91</v>
      </c>
    </row>
    <row r="118" spans="1:18" ht="13.5" collapsed="1">
      <c r="A118" s="70">
        <v>20</v>
      </c>
      <c r="B118" s="80">
        <v>6</v>
      </c>
      <c r="C118" s="112" t="str">
        <f>Domény!B10</f>
        <v>Správa systémů</v>
      </c>
      <c r="D118" s="160"/>
      <c r="E118" s="224">
        <f>SUM(F118:Q118)</f>
        <v>300</v>
      </c>
      <c r="F118" s="120">
        <f>SUM(F119:F120)</f>
        <v>33</v>
      </c>
      <c r="G118" s="120">
        <f aca="true" t="shared" si="19" ref="G118:Q118">SUM(G119:G120)</f>
        <v>25</v>
      </c>
      <c r="H118" s="120">
        <f t="shared" si="19"/>
        <v>25</v>
      </c>
      <c r="I118" s="120">
        <f t="shared" si="19"/>
        <v>25</v>
      </c>
      <c r="J118" s="120">
        <f t="shared" si="19"/>
        <v>25</v>
      </c>
      <c r="K118" s="120">
        <f t="shared" si="19"/>
        <v>25</v>
      </c>
      <c r="L118" s="120">
        <f t="shared" si="19"/>
        <v>22</v>
      </c>
      <c r="M118" s="120">
        <f t="shared" si="19"/>
        <v>25</v>
      </c>
      <c r="N118" s="120">
        <f t="shared" si="19"/>
        <v>25</v>
      </c>
      <c r="O118" s="120">
        <f t="shared" si="19"/>
        <v>20</v>
      </c>
      <c r="P118" s="120">
        <f t="shared" si="19"/>
        <v>25</v>
      </c>
      <c r="Q118" s="120">
        <f t="shared" si="19"/>
        <v>25</v>
      </c>
      <c r="R118" s="44"/>
    </row>
    <row r="119" spans="1:18" ht="52.5" hidden="1" outlineLevel="1">
      <c r="A119" s="70"/>
      <c r="B119" s="80"/>
      <c r="C119" s="50" t="s">
        <v>43</v>
      </c>
      <c r="D119" s="74" t="s">
        <v>44</v>
      </c>
      <c r="E119" s="224"/>
      <c r="F119" s="229">
        <v>18</v>
      </c>
      <c r="G119" s="67">
        <v>15</v>
      </c>
      <c r="H119" s="229">
        <v>15</v>
      </c>
      <c r="I119" s="67">
        <v>15</v>
      </c>
      <c r="J119" s="67">
        <v>15</v>
      </c>
      <c r="K119" s="67">
        <v>15</v>
      </c>
      <c r="L119" s="229">
        <v>12</v>
      </c>
      <c r="M119" s="67">
        <v>15</v>
      </c>
      <c r="N119" s="229">
        <v>15</v>
      </c>
      <c r="O119" s="67">
        <v>10</v>
      </c>
      <c r="P119" s="230">
        <v>15</v>
      </c>
      <c r="Q119" s="230">
        <v>15</v>
      </c>
      <c r="R119" s="188">
        <v>92</v>
      </c>
    </row>
    <row r="120" spans="1:18" ht="167.25" customHeight="1" hidden="1" outlineLevel="1">
      <c r="A120" s="70"/>
      <c r="B120" s="80"/>
      <c r="C120" s="69" t="s">
        <v>182</v>
      </c>
      <c r="D120" s="74" t="s">
        <v>313</v>
      </c>
      <c r="E120" s="224"/>
      <c r="F120" s="229">
        <v>15</v>
      </c>
      <c r="G120" s="67">
        <v>10</v>
      </c>
      <c r="H120" s="229">
        <v>10</v>
      </c>
      <c r="I120" s="67">
        <v>10</v>
      </c>
      <c r="J120" s="67">
        <v>10</v>
      </c>
      <c r="K120" s="67">
        <v>10</v>
      </c>
      <c r="L120" s="229">
        <v>10</v>
      </c>
      <c r="M120" s="67">
        <v>10</v>
      </c>
      <c r="N120" s="229">
        <v>10</v>
      </c>
      <c r="O120" s="67">
        <v>10</v>
      </c>
      <c r="P120" s="230">
        <v>10</v>
      </c>
      <c r="Q120" s="230">
        <v>10</v>
      </c>
      <c r="R120" s="188">
        <v>93</v>
      </c>
    </row>
    <row r="121" spans="1:18" ht="13.5" collapsed="1">
      <c r="A121" s="70">
        <v>21</v>
      </c>
      <c r="B121" s="80">
        <v>8</v>
      </c>
      <c r="C121" s="112" t="str">
        <f>Domény!B12</f>
        <v>Konsolidace HW</v>
      </c>
      <c r="D121" s="160"/>
      <c r="E121" s="224">
        <f>SUM(F121:Q121)</f>
        <v>125</v>
      </c>
      <c r="F121" s="120">
        <f aca="true" t="shared" si="20" ref="F121:Q121">SUM(F122)</f>
        <v>15</v>
      </c>
      <c r="G121" s="120">
        <f t="shared" si="20"/>
        <v>10</v>
      </c>
      <c r="H121" s="120">
        <f t="shared" si="20"/>
        <v>10</v>
      </c>
      <c r="I121" s="120">
        <f t="shared" si="20"/>
        <v>10</v>
      </c>
      <c r="J121" s="120">
        <f t="shared" si="20"/>
        <v>10</v>
      </c>
      <c r="K121" s="120">
        <f t="shared" si="20"/>
        <v>10</v>
      </c>
      <c r="L121" s="120">
        <f t="shared" si="20"/>
        <v>10</v>
      </c>
      <c r="M121" s="120">
        <f t="shared" si="20"/>
        <v>10</v>
      </c>
      <c r="N121" s="120">
        <f t="shared" si="20"/>
        <v>10</v>
      </c>
      <c r="O121" s="120">
        <f t="shared" si="20"/>
        <v>10</v>
      </c>
      <c r="P121" s="120">
        <f t="shared" si="20"/>
        <v>10</v>
      </c>
      <c r="Q121" s="120">
        <f t="shared" si="20"/>
        <v>10</v>
      </c>
      <c r="R121" s="44"/>
    </row>
    <row r="122" spans="1:18" ht="92.25" hidden="1" outlineLevel="1">
      <c r="A122" s="70"/>
      <c r="B122" s="80"/>
      <c r="C122" s="69" t="s">
        <v>137</v>
      </c>
      <c r="D122" s="74" t="s">
        <v>314</v>
      </c>
      <c r="E122" s="224"/>
      <c r="F122" s="229">
        <v>15</v>
      </c>
      <c r="G122" s="67">
        <v>10</v>
      </c>
      <c r="H122" s="229">
        <v>10</v>
      </c>
      <c r="I122" s="67">
        <v>10</v>
      </c>
      <c r="J122" s="67">
        <v>10</v>
      </c>
      <c r="K122" s="67">
        <v>10</v>
      </c>
      <c r="L122" s="229">
        <v>10</v>
      </c>
      <c r="M122" s="67">
        <v>10</v>
      </c>
      <c r="N122" s="229">
        <v>10</v>
      </c>
      <c r="O122" s="67">
        <v>10</v>
      </c>
      <c r="P122" s="230">
        <v>10</v>
      </c>
      <c r="Q122" s="230">
        <v>10</v>
      </c>
      <c r="R122" s="188">
        <v>94</v>
      </c>
    </row>
    <row r="123" spans="1:18" ht="13.5" collapsed="1">
      <c r="A123" s="70">
        <v>22</v>
      </c>
      <c r="B123" s="80">
        <v>21</v>
      </c>
      <c r="C123" s="112" t="str">
        <f>Domény!B25</f>
        <v>Technologické vazby</v>
      </c>
      <c r="D123" s="160"/>
      <c r="E123" s="224">
        <f>SUM(F123:Q123)</f>
        <v>1729</v>
      </c>
      <c r="F123" s="120">
        <f aca="true" t="shared" si="21" ref="F123:Q123">SUM(F124:F135)</f>
        <v>187</v>
      </c>
      <c r="G123" s="120">
        <f t="shared" si="21"/>
        <v>144</v>
      </c>
      <c r="H123" s="120">
        <f t="shared" si="21"/>
        <v>146</v>
      </c>
      <c r="I123" s="120">
        <f t="shared" si="21"/>
        <v>144</v>
      </c>
      <c r="J123" s="120">
        <f t="shared" si="21"/>
        <v>144</v>
      </c>
      <c r="K123" s="120">
        <f t="shared" si="21"/>
        <v>148</v>
      </c>
      <c r="L123" s="120">
        <f t="shared" si="21"/>
        <v>124</v>
      </c>
      <c r="M123" s="120">
        <f t="shared" si="21"/>
        <v>150</v>
      </c>
      <c r="N123" s="120">
        <f t="shared" si="21"/>
        <v>150</v>
      </c>
      <c r="O123" s="120">
        <f t="shared" si="21"/>
        <v>104</v>
      </c>
      <c r="P123" s="120">
        <f t="shared" si="21"/>
        <v>144</v>
      </c>
      <c r="Q123" s="120">
        <f t="shared" si="21"/>
        <v>144</v>
      </c>
      <c r="R123" s="44"/>
    </row>
    <row r="124" spans="1:18" ht="105" hidden="1" outlineLevel="1">
      <c r="A124" s="70"/>
      <c r="B124" s="80"/>
      <c r="C124" s="69" t="s">
        <v>183</v>
      </c>
      <c r="D124" s="74" t="s">
        <v>315</v>
      </c>
      <c r="E124" s="224"/>
      <c r="F124" s="229">
        <v>15</v>
      </c>
      <c r="G124" s="67">
        <v>10</v>
      </c>
      <c r="H124" s="229">
        <v>10</v>
      </c>
      <c r="I124" s="67">
        <v>10</v>
      </c>
      <c r="J124" s="67">
        <v>10</v>
      </c>
      <c r="K124" s="67">
        <v>10</v>
      </c>
      <c r="L124" s="229">
        <v>10</v>
      </c>
      <c r="M124" s="67">
        <v>10</v>
      </c>
      <c r="N124" s="229">
        <v>10</v>
      </c>
      <c r="O124" s="67">
        <v>10</v>
      </c>
      <c r="P124" s="230">
        <v>10</v>
      </c>
      <c r="Q124" s="230">
        <v>10</v>
      </c>
      <c r="R124" s="188">
        <v>95</v>
      </c>
    </row>
    <row r="125" spans="1:18" ht="39" hidden="1" outlineLevel="1">
      <c r="A125" s="70"/>
      <c r="B125" s="80"/>
      <c r="C125" s="50" t="s">
        <v>45</v>
      </c>
      <c r="D125" s="74" t="s">
        <v>46</v>
      </c>
      <c r="E125" s="224"/>
      <c r="F125" s="229">
        <v>18</v>
      </c>
      <c r="G125" s="67">
        <v>15</v>
      </c>
      <c r="H125" s="229">
        <v>15</v>
      </c>
      <c r="I125" s="67">
        <v>15</v>
      </c>
      <c r="J125" s="67">
        <v>15</v>
      </c>
      <c r="K125" s="67">
        <v>15</v>
      </c>
      <c r="L125" s="229">
        <v>12</v>
      </c>
      <c r="M125" s="67">
        <v>15</v>
      </c>
      <c r="N125" s="229">
        <v>15</v>
      </c>
      <c r="O125" s="67">
        <v>10</v>
      </c>
      <c r="P125" s="230">
        <v>15</v>
      </c>
      <c r="Q125" s="230">
        <v>15</v>
      </c>
      <c r="R125" s="187">
        <v>96</v>
      </c>
    </row>
    <row r="126" spans="1:18" ht="26.25" hidden="1" outlineLevel="1">
      <c r="A126" s="70"/>
      <c r="B126" s="80"/>
      <c r="C126" s="50" t="s">
        <v>47</v>
      </c>
      <c r="D126" s="74" t="s">
        <v>48</v>
      </c>
      <c r="E126" s="224"/>
      <c r="F126" s="229">
        <v>18</v>
      </c>
      <c r="G126" s="67">
        <v>15</v>
      </c>
      <c r="H126" s="229">
        <v>15</v>
      </c>
      <c r="I126" s="67">
        <v>15</v>
      </c>
      <c r="J126" s="67">
        <v>15</v>
      </c>
      <c r="K126" s="67">
        <v>15</v>
      </c>
      <c r="L126" s="229">
        <v>12</v>
      </c>
      <c r="M126" s="67">
        <v>15</v>
      </c>
      <c r="N126" s="229">
        <v>15</v>
      </c>
      <c r="O126" s="67">
        <v>10</v>
      </c>
      <c r="P126" s="230">
        <v>15</v>
      </c>
      <c r="Q126" s="230">
        <v>15</v>
      </c>
      <c r="R126" s="188">
        <v>97</v>
      </c>
    </row>
    <row r="127" spans="1:18" ht="52.5" hidden="1" outlineLevel="1">
      <c r="A127" s="70"/>
      <c r="B127" s="80"/>
      <c r="C127" s="50" t="s">
        <v>49</v>
      </c>
      <c r="D127" s="74" t="s">
        <v>50</v>
      </c>
      <c r="E127" s="224"/>
      <c r="F127" s="229">
        <v>18</v>
      </c>
      <c r="G127" s="67">
        <v>15</v>
      </c>
      <c r="H127" s="229">
        <v>15</v>
      </c>
      <c r="I127" s="67">
        <v>15</v>
      </c>
      <c r="J127" s="67">
        <v>15</v>
      </c>
      <c r="K127" s="67">
        <v>15</v>
      </c>
      <c r="L127" s="229">
        <v>12</v>
      </c>
      <c r="M127" s="67">
        <v>15</v>
      </c>
      <c r="N127" s="229">
        <v>15</v>
      </c>
      <c r="O127" s="67">
        <v>10</v>
      </c>
      <c r="P127" s="230">
        <v>15</v>
      </c>
      <c r="Q127" s="230">
        <v>15</v>
      </c>
      <c r="R127" s="187">
        <v>98</v>
      </c>
    </row>
    <row r="128" spans="1:18" ht="52.5" hidden="1" outlineLevel="1">
      <c r="A128" s="70"/>
      <c r="B128" s="80"/>
      <c r="C128" s="50" t="s">
        <v>51</v>
      </c>
      <c r="D128" s="74" t="s">
        <v>52</v>
      </c>
      <c r="E128" s="224"/>
      <c r="F128" s="229">
        <v>18</v>
      </c>
      <c r="G128" s="67">
        <v>15</v>
      </c>
      <c r="H128" s="229">
        <v>15</v>
      </c>
      <c r="I128" s="67">
        <v>15</v>
      </c>
      <c r="J128" s="67">
        <v>15</v>
      </c>
      <c r="K128" s="67">
        <v>15</v>
      </c>
      <c r="L128" s="229">
        <v>12</v>
      </c>
      <c r="M128" s="67">
        <v>15</v>
      </c>
      <c r="N128" s="229">
        <v>15</v>
      </c>
      <c r="O128" s="67">
        <v>10</v>
      </c>
      <c r="P128" s="230">
        <v>15</v>
      </c>
      <c r="Q128" s="230">
        <v>15</v>
      </c>
      <c r="R128" s="188">
        <v>99</v>
      </c>
    </row>
    <row r="129" spans="1:18" ht="78.75" hidden="1" outlineLevel="1">
      <c r="A129" s="70"/>
      <c r="B129" s="80"/>
      <c r="C129" s="50" t="s">
        <v>53</v>
      </c>
      <c r="D129" s="74" t="s">
        <v>54</v>
      </c>
      <c r="E129" s="224"/>
      <c r="F129" s="229">
        <v>18</v>
      </c>
      <c r="G129" s="67">
        <v>15</v>
      </c>
      <c r="H129" s="229">
        <v>15</v>
      </c>
      <c r="I129" s="67">
        <v>15</v>
      </c>
      <c r="J129" s="67">
        <v>15</v>
      </c>
      <c r="K129" s="67">
        <v>15</v>
      </c>
      <c r="L129" s="229">
        <v>12</v>
      </c>
      <c r="M129" s="67">
        <v>15</v>
      </c>
      <c r="N129" s="229">
        <v>15</v>
      </c>
      <c r="O129" s="67">
        <v>10</v>
      </c>
      <c r="P129" s="230">
        <v>15</v>
      </c>
      <c r="Q129" s="230">
        <v>15</v>
      </c>
      <c r="R129" s="187">
        <v>100</v>
      </c>
    </row>
    <row r="130" spans="1:18" ht="184.5" hidden="1" outlineLevel="1">
      <c r="A130" s="70"/>
      <c r="B130" s="80"/>
      <c r="C130" s="50" t="s">
        <v>55</v>
      </c>
      <c r="D130" s="74" t="s">
        <v>56</v>
      </c>
      <c r="E130" s="224"/>
      <c r="F130" s="229">
        <v>18</v>
      </c>
      <c r="G130" s="67">
        <v>15</v>
      </c>
      <c r="H130" s="229">
        <v>15</v>
      </c>
      <c r="I130" s="67">
        <v>15</v>
      </c>
      <c r="J130" s="67">
        <v>15</v>
      </c>
      <c r="K130" s="67">
        <v>15</v>
      </c>
      <c r="L130" s="229">
        <v>12</v>
      </c>
      <c r="M130" s="67">
        <v>15</v>
      </c>
      <c r="N130" s="229">
        <v>15</v>
      </c>
      <c r="O130" s="67">
        <v>10</v>
      </c>
      <c r="P130" s="230">
        <v>15</v>
      </c>
      <c r="Q130" s="230">
        <v>15</v>
      </c>
      <c r="R130" s="188">
        <v>101</v>
      </c>
    </row>
    <row r="131" spans="1:18" ht="66" hidden="1" outlineLevel="1">
      <c r="A131" s="70"/>
      <c r="B131" s="80"/>
      <c r="C131" s="50" t="s">
        <v>57</v>
      </c>
      <c r="D131" s="74" t="s">
        <v>58</v>
      </c>
      <c r="E131" s="224"/>
      <c r="F131" s="229">
        <v>18</v>
      </c>
      <c r="G131" s="67">
        <v>15</v>
      </c>
      <c r="H131" s="229">
        <v>15</v>
      </c>
      <c r="I131" s="67">
        <v>15</v>
      </c>
      <c r="J131" s="67">
        <v>15</v>
      </c>
      <c r="K131" s="67">
        <v>15</v>
      </c>
      <c r="L131" s="229">
        <v>12</v>
      </c>
      <c r="M131" s="67">
        <v>15</v>
      </c>
      <c r="N131" s="229">
        <v>15</v>
      </c>
      <c r="O131" s="67">
        <v>10</v>
      </c>
      <c r="P131" s="230">
        <v>15</v>
      </c>
      <c r="Q131" s="230">
        <v>15</v>
      </c>
      <c r="R131" s="187">
        <v>102</v>
      </c>
    </row>
    <row r="132" spans="1:18" ht="26.25" hidden="1" outlineLevel="1">
      <c r="A132" s="70"/>
      <c r="B132" s="80"/>
      <c r="C132" s="50" t="s">
        <v>59</v>
      </c>
      <c r="D132" s="74" t="s">
        <v>60</v>
      </c>
      <c r="E132" s="224"/>
      <c r="F132" s="229">
        <v>18</v>
      </c>
      <c r="G132" s="67">
        <v>15</v>
      </c>
      <c r="H132" s="229">
        <v>15</v>
      </c>
      <c r="I132" s="67">
        <v>15</v>
      </c>
      <c r="J132" s="67">
        <v>15</v>
      </c>
      <c r="K132" s="67">
        <v>15</v>
      </c>
      <c r="L132" s="229">
        <v>12</v>
      </c>
      <c r="M132" s="67">
        <v>15</v>
      </c>
      <c r="N132" s="229">
        <v>15</v>
      </c>
      <c r="O132" s="67">
        <v>10</v>
      </c>
      <c r="P132" s="230">
        <v>15</v>
      </c>
      <c r="Q132" s="230">
        <v>15</v>
      </c>
      <c r="R132" s="188">
        <v>103</v>
      </c>
    </row>
    <row r="133" spans="1:18" ht="222" customHeight="1" hidden="1" outlineLevel="1">
      <c r="A133" s="70"/>
      <c r="B133" s="80"/>
      <c r="C133" s="69" t="s">
        <v>316</v>
      </c>
      <c r="D133" s="74" t="s">
        <v>317</v>
      </c>
      <c r="E133" s="224"/>
      <c r="F133" s="229">
        <v>9</v>
      </c>
      <c r="G133" s="67">
        <v>2</v>
      </c>
      <c r="H133" s="229">
        <v>4</v>
      </c>
      <c r="I133" s="67">
        <v>2</v>
      </c>
      <c r="J133" s="67">
        <v>2</v>
      </c>
      <c r="K133" s="67">
        <v>4</v>
      </c>
      <c r="L133" s="229">
        <v>4</v>
      </c>
      <c r="M133" s="67">
        <v>5</v>
      </c>
      <c r="N133" s="229">
        <v>5</v>
      </c>
      <c r="O133" s="67">
        <v>2</v>
      </c>
      <c r="P133" s="230">
        <v>2</v>
      </c>
      <c r="Q133" s="230">
        <v>2</v>
      </c>
      <c r="R133" s="188">
        <v>104</v>
      </c>
    </row>
    <row r="134" spans="1:18" ht="222" customHeight="1" hidden="1" outlineLevel="1">
      <c r="A134" s="70"/>
      <c r="B134" s="80"/>
      <c r="C134" s="186" t="s">
        <v>40</v>
      </c>
      <c r="D134" s="50" t="s">
        <v>69</v>
      </c>
      <c r="E134" s="224"/>
      <c r="F134" s="229">
        <v>4</v>
      </c>
      <c r="G134" s="67">
        <v>2</v>
      </c>
      <c r="H134" s="229">
        <v>2</v>
      </c>
      <c r="I134" s="67">
        <v>2</v>
      </c>
      <c r="J134" s="67">
        <v>2</v>
      </c>
      <c r="K134" s="67">
        <v>4</v>
      </c>
      <c r="L134" s="229">
        <v>4</v>
      </c>
      <c r="M134" s="67">
        <v>5</v>
      </c>
      <c r="N134" s="229">
        <v>5</v>
      </c>
      <c r="O134" s="67">
        <v>2</v>
      </c>
      <c r="P134" s="230">
        <v>2</v>
      </c>
      <c r="Q134" s="230">
        <v>2</v>
      </c>
      <c r="R134" s="188">
        <v>105</v>
      </c>
    </row>
    <row r="135" spans="1:18" ht="123" customHeight="1" hidden="1" outlineLevel="1">
      <c r="A135" s="70"/>
      <c r="B135" s="80"/>
      <c r="C135" s="69" t="s">
        <v>318</v>
      </c>
      <c r="D135" s="74" t="s">
        <v>319</v>
      </c>
      <c r="E135" s="224"/>
      <c r="F135" s="229">
        <v>15</v>
      </c>
      <c r="G135" s="67">
        <v>10</v>
      </c>
      <c r="H135" s="229">
        <v>10</v>
      </c>
      <c r="I135" s="67">
        <v>10</v>
      </c>
      <c r="J135" s="67">
        <v>10</v>
      </c>
      <c r="K135" s="67">
        <v>10</v>
      </c>
      <c r="L135" s="229">
        <v>10</v>
      </c>
      <c r="M135" s="67">
        <v>10</v>
      </c>
      <c r="N135" s="229">
        <v>10</v>
      </c>
      <c r="O135" s="67">
        <v>10</v>
      </c>
      <c r="P135" s="230">
        <v>10</v>
      </c>
      <c r="Q135" s="230">
        <v>10</v>
      </c>
      <c r="R135" s="188">
        <v>106</v>
      </c>
    </row>
    <row r="136" spans="1:18" ht="13.5" collapsed="1">
      <c r="A136" s="70">
        <v>23</v>
      </c>
      <c r="B136" s="81">
        <v>23</v>
      </c>
      <c r="C136" s="181" t="str">
        <f>Domény!B27</f>
        <v>Ekonomické vazby</v>
      </c>
      <c r="D136" s="162"/>
      <c r="E136" s="226">
        <f>SUM(F136:Q136)</f>
        <v>825</v>
      </c>
      <c r="F136" s="119">
        <f>SUM(F137:F141)</f>
        <v>87</v>
      </c>
      <c r="G136" s="119">
        <f aca="true" t="shared" si="22" ref="G136:Q136">SUM(G137:G141)</f>
        <v>70</v>
      </c>
      <c r="H136" s="119">
        <f t="shared" si="22"/>
        <v>70</v>
      </c>
      <c r="I136" s="119">
        <f t="shared" si="22"/>
        <v>70</v>
      </c>
      <c r="J136" s="119">
        <f t="shared" si="22"/>
        <v>70</v>
      </c>
      <c r="K136" s="119">
        <f t="shared" si="22"/>
        <v>70</v>
      </c>
      <c r="L136" s="119">
        <f t="shared" si="22"/>
        <v>58</v>
      </c>
      <c r="M136" s="119">
        <f t="shared" si="22"/>
        <v>70</v>
      </c>
      <c r="N136" s="119">
        <f t="shared" si="22"/>
        <v>70</v>
      </c>
      <c r="O136" s="119">
        <f t="shared" si="22"/>
        <v>50</v>
      </c>
      <c r="P136" s="119">
        <f t="shared" si="22"/>
        <v>70</v>
      </c>
      <c r="Q136" s="119">
        <f t="shared" si="22"/>
        <v>70</v>
      </c>
      <c r="R136" s="196"/>
    </row>
    <row r="137" spans="1:18" ht="39" hidden="1" outlineLevel="1">
      <c r="A137" s="70"/>
      <c r="B137" s="180"/>
      <c r="C137" s="50" t="s">
        <v>61</v>
      </c>
      <c r="D137" s="74" t="s">
        <v>62</v>
      </c>
      <c r="E137" s="226"/>
      <c r="F137" s="229">
        <v>18</v>
      </c>
      <c r="G137" s="67">
        <v>15</v>
      </c>
      <c r="H137" s="229">
        <v>15</v>
      </c>
      <c r="I137" s="67">
        <v>15</v>
      </c>
      <c r="J137" s="67">
        <v>15</v>
      </c>
      <c r="K137" s="67">
        <v>15</v>
      </c>
      <c r="L137" s="229">
        <v>12</v>
      </c>
      <c r="M137" s="67">
        <v>15</v>
      </c>
      <c r="N137" s="229">
        <v>15</v>
      </c>
      <c r="O137" s="67">
        <v>10</v>
      </c>
      <c r="P137" s="230">
        <v>15</v>
      </c>
      <c r="Q137" s="230">
        <v>15</v>
      </c>
      <c r="R137" s="188">
        <v>107</v>
      </c>
    </row>
    <row r="138" spans="1:18" ht="39" hidden="1" outlineLevel="1">
      <c r="A138" s="70"/>
      <c r="B138" s="180"/>
      <c r="C138" s="50" t="s">
        <v>63</v>
      </c>
      <c r="D138" s="74" t="s">
        <v>64</v>
      </c>
      <c r="E138" s="226"/>
      <c r="F138" s="229">
        <v>18</v>
      </c>
      <c r="G138" s="67">
        <v>15</v>
      </c>
      <c r="H138" s="229">
        <v>15</v>
      </c>
      <c r="I138" s="67">
        <v>15</v>
      </c>
      <c r="J138" s="67">
        <v>15</v>
      </c>
      <c r="K138" s="67">
        <v>15</v>
      </c>
      <c r="L138" s="229">
        <v>12</v>
      </c>
      <c r="M138" s="67">
        <v>15</v>
      </c>
      <c r="N138" s="229">
        <v>15</v>
      </c>
      <c r="O138" s="67">
        <v>10</v>
      </c>
      <c r="P138" s="230">
        <v>15</v>
      </c>
      <c r="Q138" s="230">
        <v>15</v>
      </c>
      <c r="R138" s="188">
        <v>108</v>
      </c>
    </row>
    <row r="139" spans="1:18" ht="78.75" hidden="1" outlineLevel="1">
      <c r="A139" s="70"/>
      <c r="B139" s="180"/>
      <c r="C139" s="50" t="s">
        <v>65</v>
      </c>
      <c r="D139" s="74" t="s">
        <v>66</v>
      </c>
      <c r="E139" s="226"/>
      <c r="F139" s="229">
        <v>18</v>
      </c>
      <c r="G139" s="67">
        <v>15</v>
      </c>
      <c r="H139" s="229">
        <v>15</v>
      </c>
      <c r="I139" s="67">
        <v>15</v>
      </c>
      <c r="J139" s="67">
        <v>15</v>
      </c>
      <c r="K139" s="67">
        <v>15</v>
      </c>
      <c r="L139" s="229">
        <v>12</v>
      </c>
      <c r="M139" s="67">
        <v>15</v>
      </c>
      <c r="N139" s="229">
        <v>15</v>
      </c>
      <c r="O139" s="67">
        <v>10</v>
      </c>
      <c r="P139" s="230">
        <v>15</v>
      </c>
      <c r="Q139" s="230">
        <v>15</v>
      </c>
      <c r="R139" s="188">
        <v>109</v>
      </c>
    </row>
    <row r="140" spans="1:18" ht="52.5" hidden="1" outlineLevel="1">
      <c r="A140" s="70"/>
      <c r="B140" s="180"/>
      <c r="C140" s="186" t="s">
        <v>41</v>
      </c>
      <c r="D140" s="50" t="s">
        <v>42</v>
      </c>
      <c r="E140" s="226"/>
      <c r="F140" s="229">
        <v>18</v>
      </c>
      <c r="G140" s="67">
        <v>15</v>
      </c>
      <c r="H140" s="229">
        <v>15</v>
      </c>
      <c r="I140" s="67">
        <v>15</v>
      </c>
      <c r="J140" s="67">
        <v>15</v>
      </c>
      <c r="K140" s="67">
        <v>15</v>
      </c>
      <c r="L140" s="229">
        <v>12</v>
      </c>
      <c r="M140" s="67">
        <v>15</v>
      </c>
      <c r="N140" s="229">
        <v>15</v>
      </c>
      <c r="O140" s="67">
        <v>10</v>
      </c>
      <c r="P140" s="230">
        <v>15</v>
      </c>
      <c r="Q140" s="230">
        <v>15</v>
      </c>
      <c r="R140" s="188">
        <v>110</v>
      </c>
    </row>
    <row r="141" spans="1:18" ht="79.5" hidden="1" outlineLevel="1" thickBot="1">
      <c r="A141" s="70"/>
      <c r="B141" s="81"/>
      <c r="C141" s="182" t="s">
        <v>320</v>
      </c>
      <c r="D141" s="74" t="s">
        <v>321</v>
      </c>
      <c r="E141" s="224"/>
      <c r="F141" s="229">
        <v>15</v>
      </c>
      <c r="G141" s="67">
        <v>10</v>
      </c>
      <c r="H141" s="229">
        <v>10</v>
      </c>
      <c r="I141" s="67">
        <v>10</v>
      </c>
      <c r="J141" s="67">
        <v>10</v>
      </c>
      <c r="K141" s="67">
        <v>10</v>
      </c>
      <c r="L141" s="229">
        <v>10</v>
      </c>
      <c r="M141" s="67">
        <v>10</v>
      </c>
      <c r="N141" s="229">
        <v>10</v>
      </c>
      <c r="O141" s="67">
        <v>10</v>
      </c>
      <c r="P141" s="230">
        <v>10</v>
      </c>
      <c r="Q141" s="230">
        <v>10</v>
      </c>
      <c r="R141" s="188">
        <v>111</v>
      </c>
    </row>
    <row r="142" spans="1:18" ht="13.5">
      <c r="A142" s="70">
        <v>24</v>
      </c>
      <c r="B142" s="82">
        <v>24</v>
      </c>
      <c r="C142" s="63">
        <f>Domény!B28</f>
        <v>0</v>
      </c>
      <c r="D142" s="165"/>
      <c r="E142" s="227">
        <v>1</v>
      </c>
      <c r="F142" s="72"/>
      <c r="G142" s="73"/>
      <c r="H142" s="73"/>
      <c r="I142" s="50"/>
      <c r="J142" s="50"/>
      <c r="K142" s="50"/>
      <c r="L142" s="50"/>
      <c r="M142" s="50"/>
      <c r="N142" s="50"/>
      <c r="O142" s="50"/>
      <c r="P142" s="50"/>
      <c r="Q142" s="74"/>
      <c r="R142" s="187"/>
    </row>
    <row r="143" spans="1:18" ht="14.25" thickBot="1">
      <c r="A143" s="83">
        <v>25</v>
      </c>
      <c r="B143" s="84">
        <v>25</v>
      </c>
      <c r="C143" s="85">
        <f>Domény!B29</f>
        <v>0</v>
      </c>
      <c r="D143" s="86"/>
      <c r="E143" s="228">
        <v>1</v>
      </c>
      <c r="F143" s="87"/>
      <c r="G143" s="88"/>
      <c r="H143" s="88"/>
      <c r="I143" s="77"/>
      <c r="J143" s="77"/>
      <c r="K143" s="77"/>
      <c r="L143" s="77"/>
      <c r="M143" s="77"/>
      <c r="N143" s="77"/>
      <c r="O143" s="77"/>
      <c r="P143" s="77"/>
      <c r="Q143" s="89"/>
      <c r="R143" s="189"/>
    </row>
    <row r="144" spans="2:18" ht="14.25" thickBot="1">
      <c r="B144" s="12"/>
      <c r="C144" s="12"/>
      <c r="D144" s="201"/>
      <c r="E144" s="12"/>
      <c r="F144" s="10"/>
      <c r="H144" s="10"/>
      <c r="R144" s="189"/>
    </row>
    <row r="145" spans="3:18" ht="14.25" thickBot="1">
      <c r="C145" s="43" t="s">
        <v>144</v>
      </c>
      <c r="D145" s="202"/>
      <c r="E145" s="12"/>
      <c r="R145" s="189"/>
    </row>
    <row r="146" spans="2:18" ht="14.25" thickBot="1">
      <c r="B146" s="32"/>
      <c r="C146" s="30" t="s">
        <v>145</v>
      </c>
      <c r="D146" s="203"/>
      <c r="E146" s="12"/>
      <c r="R146" s="189"/>
    </row>
    <row r="147" spans="2:5" ht="13.5">
      <c r="B147" s="33"/>
      <c r="C147" s="31" t="s">
        <v>139</v>
      </c>
      <c r="D147" s="203"/>
      <c r="E147" s="13"/>
    </row>
    <row r="148" spans="2:5" ht="13.5">
      <c r="B148" s="34"/>
      <c r="C148" s="31" t="s">
        <v>123</v>
      </c>
      <c r="D148" s="203"/>
      <c r="E148" s="13"/>
    </row>
    <row r="149" spans="2:4" ht="12.75">
      <c r="B149" s="35"/>
      <c r="C149" s="31" t="s">
        <v>146</v>
      </c>
      <c r="D149" s="203"/>
    </row>
    <row r="150" spans="2:4" ht="12.75">
      <c r="B150" s="44"/>
      <c r="C150" s="31" t="s">
        <v>147</v>
      </c>
      <c r="D150" s="203"/>
    </row>
    <row r="151" spans="2:4" ht="13.5" thickBot="1">
      <c r="B151" s="45"/>
      <c r="C151" s="20" t="s">
        <v>148</v>
      </c>
      <c r="D151" s="204"/>
    </row>
    <row r="153" spans="3:4" ht="12.75">
      <c r="C153" s="4"/>
      <c r="D153" s="205"/>
    </row>
    <row r="156" spans="3:4" ht="12.75">
      <c r="C156" s="4"/>
      <c r="D156" s="205"/>
    </row>
  </sheetData>
  <autoFilter ref="A1:R143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&amp;L&amp;"Times New Roman,tučné kurzíva"Rozbor výstupů SWOT analýzy.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9">
    <outlinePr summaryBelow="0" summaryRight="0"/>
  </sheetPr>
  <dimension ref="A1:AT156"/>
  <sheetViews>
    <sheetView zoomScale="55" zoomScaleNormal="55" workbookViewId="0" topLeftCell="A1">
      <pane xSplit="5" ySplit="7" topLeftCell="F8" activePane="bottomRight" state="frozen"/>
      <selection pane="topLeft" activeCell="C2" sqref="C2"/>
      <selection pane="topRight" activeCell="C2" sqref="C2"/>
      <selection pane="bottomLeft" activeCell="C2" sqref="C2"/>
      <selection pane="bottomRight" activeCell="F8" sqref="F8"/>
    </sheetView>
  </sheetViews>
  <sheetFormatPr defaultColWidth="9.00390625" defaultRowHeight="12.75" outlineLevelRow="1"/>
  <cols>
    <col min="1" max="1" width="5.75390625" style="1" customWidth="1"/>
    <col min="2" max="2" width="8.75390625" style="0" customWidth="1"/>
    <col min="3" max="3" width="36.375" style="0" customWidth="1"/>
    <col min="4" max="4" width="49.50390625" style="0" customWidth="1"/>
    <col min="6" max="6" width="11.50390625" style="0" customWidth="1"/>
    <col min="7" max="7" width="9.625" style="0" customWidth="1"/>
    <col min="9" max="9" width="9.75390625" style="0" customWidth="1"/>
    <col min="10" max="10" width="10.25390625" style="0" customWidth="1"/>
    <col min="11" max="11" width="11.75390625" style="0" customWidth="1"/>
    <col min="12" max="12" width="13.375" style="0" customWidth="1"/>
    <col min="13" max="13" width="12.25390625" style="0" customWidth="1"/>
    <col min="14" max="14" width="12.00390625" style="0" customWidth="1"/>
    <col min="15" max="15" width="12.875" style="0" customWidth="1"/>
    <col min="16" max="16" width="13.375" style="0" customWidth="1"/>
    <col min="17" max="17" width="13.125" style="0" customWidth="1"/>
  </cols>
  <sheetData>
    <row r="1" spans="1:17" ht="23.25" thickBot="1">
      <c r="A1" s="48"/>
      <c r="B1" s="49"/>
      <c r="C1" s="98" t="s">
        <v>293</v>
      </c>
      <c r="D1" s="242" t="s">
        <v>273</v>
      </c>
      <c r="E1" s="49"/>
      <c r="F1" s="49"/>
      <c r="G1" s="49"/>
      <c r="H1" s="49"/>
      <c r="I1" s="49"/>
      <c r="J1" s="49"/>
      <c r="K1" s="49"/>
      <c r="L1" s="99"/>
      <c r="M1" s="49"/>
      <c r="N1" s="49"/>
      <c r="O1" s="49"/>
      <c r="P1" s="49"/>
      <c r="Q1" s="49"/>
    </row>
    <row r="2" spans="1:17" s="1" customFormat="1" ht="14.25" thickBot="1">
      <c r="A2" s="48"/>
      <c r="B2" s="102"/>
      <c r="C2" s="103" t="s">
        <v>294</v>
      </c>
      <c r="D2" s="103"/>
      <c r="E2" s="104"/>
      <c r="F2" s="100"/>
      <c r="G2" s="101"/>
      <c r="H2" s="48"/>
      <c r="I2" s="48"/>
      <c r="J2" s="48"/>
      <c r="K2" s="48"/>
      <c r="L2" s="49"/>
      <c r="M2" s="49"/>
      <c r="N2" s="49"/>
      <c r="O2" s="49"/>
      <c r="P2" s="49"/>
      <c r="Q2" s="48"/>
    </row>
    <row r="3" spans="1:17" s="1" customFormat="1" ht="53.25" thickBot="1">
      <c r="A3" s="48"/>
      <c r="B3" s="102"/>
      <c r="C3" s="56" t="s">
        <v>274</v>
      </c>
      <c r="D3" s="57"/>
      <c r="E3" s="104"/>
      <c r="F3" s="100"/>
      <c r="G3" s="101"/>
      <c r="H3" s="48"/>
      <c r="I3" s="48"/>
      <c r="J3" s="48"/>
      <c r="K3" s="48"/>
      <c r="L3" s="49"/>
      <c r="M3" s="49"/>
      <c r="N3" s="49"/>
      <c r="O3" s="49"/>
      <c r="P3" s="49"/>
      <c r="Q3" s="48"/>
    </row>
    <row r="4" spans="1:17" s="1" customFormat="1" ht="13.5">
      <c r="A4" s="48"/>
      <c r="B4" s="102"/>
      <c r="C4" s="105" t="s">
        <v>184</v>
      </c>
      <c r="D4" s="105" t="s">
        <v>201</v>
      </c>
      <c r="E4" s="116">
        <v>20</v>
      </c>
      <c r="F4" s="100"/>
      <c r="G4" s="101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14.25" thickBot="1">
      <c r="A5" s="48"/>
      <c r="B5" s="102"/>
      <c r="C5" s="106" t="s">
        <v>185</v>
      </c>
      <c r="D5" s="106" t="s">
        <v>202</v>
      </c>
      <c r="E5" s="117">
        <v>1</v>
      </c>
      <c r="F5" s="100"/>
      <c r="G5" s="101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8" ht="14.25" thickBot="1">
      <c r="A6" s="48"/>
      <c r="B6" s="102"/>
      <c r="C6" s="102"/>
      <c r="D6" s="102"/>
      <c r="E6" s="102"/>
      <c r="F6" s="107" t="s">
        <v>209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  <c r="R6" s="190"/>
    </row>
    <row r="7" spans="1:21" s="48" customFormat="1" ht="66" thickBot="1">
      <c r="A7" s="55" t="s">
        <v>152</v>
      </c>
      <c r="B7" s="51" t="s">
        <v>112</v>
      </c>
      <c r="C7" s="46" t="s">
        <v>142</v>
      </c>
      <c r="D7" s="58" t="s">
        <v>154</v>
      </c>
      <c r="E7" s="47" t="s">
        <v>151</v>
      </c>
      <c r="F7" s="52" t="s">
        <v>210</v>
      </c>
      <c r="G7" s="53" t="s">
        <v>153</v>
      </c>
      <c r="H7" s="53" t="s">
        <v>211</v>
      </c>
      <c r="I7" s="53" t="s">
        <v>212</v>
      </c>
      <c r="J7" s="53" t="s">
        <v>217</v>
      </c>
      <c r="K7" s="53" t="s">
        <v>213</v>
      </c>
      <c r="L7" s="53" t="s">
        <v>186</v>
      </c>
      <c r="M7" s="53" t="s">
        <v>214</v>
      </c>
      <c r="N7" s="53" t="s">
        <v>215</v>
      </c>
      <c r="O7" s="53" t="s">
        <v>150</v>
      </c>
      <c r="P7" s="53" t="s">
        <v>218</v>
      </c>
      <c r="Q7" s="54" t="s">
        <v>149</v>
      </c>
      <c r="R7" s="191" t="s">
        <v>68</v>
      </c>
      <c r="T7" s="236" t="s">
        <v>295</v>
      </c>
      <c r="U7" s="236" t="s">
        <v>99</v>
      </c>
    </row>
    <row r="8" spans="1:21" ht="13.5" collapsed="1">
      <c r="A8" s="61">
        <v>1</v>
      </c>
      <c r="B8" s="62">
        <v>11</v>
      </c>
      <c r="C8" s="91" t="str">
        <f>Domény!B15</f>
        <v>Vnitřní specifikace služeb</v>
      </c>
      <c r="D8" s="92"/>
      <c r="E8" s="224">
        <f>SUM(F8:Q8)</f>
        <v>680</v>
      </c>
      <c r="F8" s="118">
        <f>SUM(F9:F17)</f>
        <v>68</v>
      </c>
      <c r="G8" s="118">
        <f aca="true" t="shared" si="0" ref="G8:Q8">SUM(G9:G17)</f>
        <v>55</v>
      </c>
      <c r="H8" s="118">
        <f t="shared" si="0"/>
        <v>65</v>
      </c>
      <c r="I8" s="118">
        <f t="shared" si="0"/>
        <v>48</v>
      </c>
      <c r="J8" s="118">
        <f t="shared" si="0"/>
        <v>48</v>
      </c>
      <c r="K8" s="118">
        <f t="shared" si="0"/>
        <v>45</v>
      </c>
      <c r="L8" s="118">
        <f t="shared" si="0"/>
        <v>63</v>
      </c>
      <c r="M8" s="118">
        <f t="shared" si="0"/>
        <v>56</v>
      </c>
      <c r="N8" s="118">
        <f t="shared" si="0"/>
        <v>59</v>
      </c>
      <c r="O8" s="118">
        <f t="shared" si="0"/>
        <v>59</v>
      </c>
      <c r="P8" s="118">
        <f t="shared" si="0"/>
        <v>58</v>
      </c>
      <c r="Q8" s="118">
        <f t="shared" si="0"/>
        <v>56</v>
      </c>
      <c r="R8" s="192"/>
      <c r="T8" s="215">
        <v>680</v>
      </c>
      <c r="U8" s="233">
        <f>E8-T8</f>
        <v>0</v>
      </c>
    </row>
    <row r="9" spans="1:21" ht="26.25" hidden="1" outlineLevel="1">
      <c r="A9" s="61"/>
      <c r="B9" s="62"/>
      <c r="C9" s="66" t="s">
        <v>155</v>
      </c>
      <c r="D9" s="65" t="s">
        <v>187</v>
      </c>
      <c r="E9" s="224"/>
      <c r="F9" s="229">
        <v>10</v>
      </c>
      <c r="G9" s="67">
        <v>5</v>
      </c>
      <c r="H9" s="229">
        <v>10</v>
      </c>
      <c r="I9" s="67">
        <v>5</v>
      </c>
      <c r="J9" s="67">
        <v>5</v>
      </c>
      <c r="K9" s="67">
        <v>5</v>
      </c>
      <c r="L9" s="229">
        <v>10</v>
      </c>
      <c r="M9" s="67">
        <v>10</v>
      </c>
      <c r="N9" s="229">
        <v>5</v>
      </c>
      <c r="O9" s="67">
        <v>8</v>
      </c>
      <c r="P9" s="230">
        <v>10</v>
      </c>
      <c r="Q9" s="230">
        <v>8</v>
      </c>
      <c r="R9" s="188">
        <v>1</v>
      </c>
      <c r="T9" s="206"/>
      <c r="U9" s="233"/>
    </row>
    <row r="10" spans="1:21" ht="39" hidden="1" outlineLevel="1">
      <c r="A10" s="61"/>
      <c r="B10" s="62"/>
      <c r="C10" s="69" t="s">
        <v>156</v>
      </c>
      <c r="D10" s="50" t="s">
        <v>188</v>
      </c>
      <c r="E10" s="224"/>
      <c r="F10" s="229">
        <v>10</v>
      </c>
      <c r="G10" s="67">
        <v>10</v>
      </c>
      <c r="H10" s="229">
        <v>10</v>
      </c>
      <c r="I10" s="67">
        <v>5</v>
      </c>
      <c r="J10" s="67">
        <v>8</v>
      </c>
      <c r="K10" s="67">
        <v>5</v>
      </c>
      <c r="L10" s="229">
        <v>10</v>
      </c>
      <c r="M10" s="67">
        <v>8</v>
      </c>
      <c r="N10" s="229">
        <v>8</v>
      </c>
      <c r="O10" s="67">
        <v>8</v>
      </c>
      <c r="P10" s="230">
        <v>8</v>
      </c>
      <c r="Q10" s="230">
        <v>8</v>
      </c>
      <c r="R10" s="188">
        <v>2</v>
      </c>
      <c r="T10" s="206"/>
      <c r="U10" s="233"/>
    </row>
    <row r="11" spans="1:21" ht="39" hidden="1" outlineLevel="1">
      <c r="A11" s="61"/>
      <c r="B11" s="62"/>
      <c r="C11" s="69" t="s">
        <v>157</v>
      </c>
      <c r="D11" s="50" t="s">
        <v>189</v>
      </c>
      <c r="E11" s="224"/>
      <c r="F11" s="229">
        <v>5</v>
      </c>
      <c r="G11" s="67">
        <v>5</v>
      </c>
      <c r="H11" s="229">
        <v>5</v>
      </c>
      <c r="I11" s="67">
        <v>5</v>
      </c>
      <c r="J11" s="67">
        <v>5</v>
      </c>
      <c r="K11" s="67">
        <v>5</v>
      </c>
      <c r="L11" s="229">
        <v>5</v>
      </c>
      <c r="M11" s="67">
        <v>5</v>
      </c>
      <c r="N11" s="229">
        <v>5</v>
      </c>
      <c r="O11" s="67">
        <v>5</v>
      </c>
      <c r="P11" s="230">
        <v>5</v>
      </c>
      <c r="Q11" s="230">
        <v>5</v>
      </c>
      <c r="R11" s="188">
        <v>3</v>
      </c>
      <c r="T11" s="206"/>
      <c r="U11" s="233"/>
    </row>
    <row r="12" spans="1:21" ht="26.25" hidden="1" outlineLevel="1">
      <c r="A12" s="61"/>
      <c r="B12" s="62"/>
      <c r="C12" s="69" t="s">
        <v>158</v>
      </c>
      <c r="D12" s="50" t="s">
        <v>190</v>
      </c>
      <c r="E12" s="224"/>
      <c r="F12" s="229">
        <v>5</v>
      </c>
      <c r="G12" s="67">
        <v>5</v>
      </c>
      <c r="H12" s="229">
        <v>5</v>
      </c>
      <c r="I12" s="67">
        <v>5</v>
      </c>
      <c r="J12" s="67">
        <v>5</v>
      </c>
      <c r="K12" s="67">
        <v>5</v>
      </c>
      <c r="L12" s="229">
        <v>8</v>
      </c>
      <c r="M12" s="67">
        <v>8</v>
      </c>
      <c r="N12" s="229">
        <v>8</v>
      </c>
      <c r="O12" s="67">
        <v>8</v>
      </c>
      <c r="P12" s="230">
        <v>5</v>
      </c>
      <c r="Q12" s="230">
        <v>5</v>
      </c>
      <c r="R12" s="188">
        <v>4</v>
      </c>
      <c r="T12" s="206"/>
      <c r="U12" s="233"/>
    </row>
    <row r="13" spans="1:21" ht="39" hidden="1" outlineLevel="1">
      <c r="A13" s="61"/>
      <c r="B13" s="62"/>
      <c r="C13" s="69" t="s">
        <v>159</v>
      </c>
      <c r="D13" s="50" t="s">
        <v>216</v>
      </c>
      <c r="E13" s="224"/>
      <c r="F13" s="229">
        <v>8</v>
      </c>
      <c r="G13" s="67">
        <v>10</v>
      </c>
      <c r="H13" s="229">
        <v>10</v>
      </c>
      <c r="I13" s="67">
        <v>8</v>
      </c>
      <c r="J13" s="67">
        <v>5</v>
      </c>
      <c r="K13" s="67">
        <v>5</v>
      </c>
      <c r="L13" s="229">
        <v>5</v>
      </c>
      <c r="M13" s="67">
        <v>5</v>
      </c>
      <c r="N13" s="229">
        <v>8</v>
      </c>
      <c r="O13" s="67">
        <v>10</v>
      </c>
      <c r="P13" s="230">
        <v>10</v>
      </c>
      <c r="Q13" s="230">
        <v>10</v>
      </c>
      <c r="R13" s="188">
        <v>5</v>
      </c>
      <c r="T13" s="206"/>
      <c r="U13" s="233"/>
    </row>
    <row r="14" spans="1:21" ht="26.25" hidden="1" outlineLevel="1">
      <c r="A14" s="61"/>
      <c r="B14" s="62"/>
      <c r="C14" s="50" t="s">
        <v>11</v>
      </c>
      <c r="D14" s="74" t="s">
        <v>12</v>
      </c>
      <c r="E14" s="224"/>
      <c r="F14" s="229">
        <v>10</v>
      </c>
      <c r="G14" s="67">
        <v>5</v>
      </c>
      <c r="H14" s="229">
        <v>5</v>
      </c>
      <c r="I14" s="67">
        <v>5</v>
      </c>
      <c r="J14" s="67">
        <v>5</v>
      </c>
      <c r="K14" s="67">
        <v>5</v>
      </c>
      <c r="L14" s="229">
        <v>5</v>
      </c>
      <c r="M14" s="67">
        <v>5</v>
      </c>
      <c r="N14" s="229">
        <v>5</v>
      </c>
      <c r="O14" s="67">
        <v>5</v>
      </c>
      <c r="P14" s="230">
        <v>5</v>
      </c>
      <c r="Q14" s="230">
        <v>5</v>
      </c>
      <c r="R14" s="188">
        <v>6</v>
      </c>
      <c r="T14" s="206"/>
      <c r="U14" s="233"/>
    </row>
    <row r="15" spans="1:21" ht="52.5" hidden="1" outlineLevel="1">
      <c r="A15" s="61"/>
      <c r="B15" s="62"/>
      <c r="C15" s="50" t="s">
        <v>13</v>
      </c>
      <c r="D15" s="74" t="s">
        <v>14</v>
      </c>
      <c r="E15" s="224"/>
      <c r="F15" s="229">
        <v>5</v>
      </c>
      <c r="G15" s="67">
        <v>5</v>
      </c>
      <c r="H15" s="229">
        <v>5</v>
      </c>
      <c r="I15" s="67">
        <v>5</v>
      </c>
      <c r="J15" s="67">
        <v>5</v>
      </c>
      <c r="K15" s="67">
        <v>5</v>
      </c>
      <c r="L15" s="229">
        <v>5</v>
      </c>
      <c r="M15" s="67">
        <v>5</v>
      </c>
      <c r="N15" s="229">
        <v>5</v>
      </c>
      <c r="O15" s="67">
        <v>5</v>
      </c>
      <c r="P15" s="230">
        <v>5</v>
      </c>
      <c r="Q15" s="230">
        <v>5</v>
      </c>
      <c r="R15" s="188">
        <v>7</v>
      </c>
      <c r="T15" s="206"/>
      <c r="U15" s="233"/>
    </row>
    <row r="16" spans="1:21" ht="39" hidden="1" outlineLevel="1">
      <c r="A16" s="61"/>
      <c r="B16" s="62"/>
      <c r="C16" s="69" t="s">
        <v>91</v>
      </c>
      <c r="D16" s="50" t="s">
        <v>90</v>
      </c>
      <c r="E16" s="224"/>
      <c r="F16" s="229">
        <v>5</v>
      </c>
      <c r="G16" s="67">
        <v>5</v>
      </c>
      <c r="H16" s="229">
        <v>5</v>
      </c>
      <c r="I16" s="67">
        <v>5</v>
      </c>
      <c r="J16" s="67">
        <v>5</v>
      </c>
      <c r="K16" s="67">
        <v>5</v>
      </c>
      <c r="L16" s="229">
        <v>5</v>
      </c>
      <c r="M16" s="67">
        <v>5</v>
      </c>
      <c r="N16" s="229">
        <v>5</v>
      </c>
      <c r="O16" s="67">
        <v>5</v>
      </c>
      <c r="P16" s="230">
        <v>5</v>
      </c>
      <c r="Q16" s="230">
        <v>5</v>
      </c>
      <c r="R16" s="188">
        <v>8</v>
      </c>
      <c r="T16" s="206"/>
      <c r="U16" s="233"/>
    </row>
    <row r="17" spans="1:21" ht="39" hidden="1" outlineLevel="1">
      <c r="A17" s="61"/>
      <c r="B17" s="62"/>
      <c r="C17" s="69" t="s">
        <v>93</v>
      </c>
      <c r="D17" s="50" t="s">
        <v>92</v>
      </c>
      <c r="E17" s="224"/>
      <c r="F17" s="229">
        <v>10</v>
      </c>
      <c r="G17" s="67">
        <v>5</v>
      </c>
      <c r="H17" s="229">
        <v>10</v>
      </c>
      <c r="I17" s="67">
        <v>5</v>
      </c>
      <c r="J17" s="67">
        <v>5</v>
      </c>
      <c r="K17" s="67">
        <v>5</v>
      </c>
      <c r="L17" s="229">
        <v>10</v>
      </c>
      <c r="M17" s="67">
        <v>5</v>
      </c>
      <c r="N17" s="229">
        <v>10</v>
      </c>
      <c r="O17" s="67">
        <v>5</v>
      </c>
      <c r="P17" s="230">
        <v>5</v>
      </c>
      <c r="Q17" s="230">
        <v>5</v>
      </c>
      <c r="R17" s="188">
        <v>9</v>
      </c>
      <c r="T17" s="206"/>
      <c r="U17" s="233"/>
    </row>
    <row r="18" spans="1:21" ht="13.5" collapsed="1">
      <c r="A18" s="70">
        <v>2</v>
      </c>
      <c r="B18" s="71">
        <v>16</v>
      </c>
      <c r="C18" s="91" t="str">
        <f>Domény!B20</f>
        <v>Kvalita služeb a kvalifikace pracovníků</v>
      </c>
      <c r="D18" s="92"/>
      <c r="E18" s="224">
        <f>SUM(F18:Q18)</f>
        <v>340</v>
      </c>
      <c r="F18" s="90">
        <f>SUM(F19:F22)</f>
        <v>33</v>
      </c>
      <c r="G18" s="90">
        <f aca="true" t="shared" si="1" ref="G18:Q18">SUM(G19:G22)</f>
        <v>29</v>
      </c>
      <c r="H18" s="90">
        <f t="shared" si="1"/>
        <v>33</v>
      </c>
      <c r="I18" s="90">
        <f t="shared" si="1"/>
        <v>26</v>
      </c>
      <c r="J18" s="90">
        <f t="shared" si="1"/>
        <v>28</v>
      </c>
      <c r="K18" s="90">
        <f t="shared" si="1"/>
        <v>33</v>
      </c>
      <c r="L18" s="90">
        <f t="shared" si="1"/>
        <v>30</v>
      </c>
      <c r="M18" s="90">
        <f t="shared" si="1"/>
        <v>20</v>
      </c>
      <c r="N18" s="90">
        <f t="shared" si="1"/>
        <v>33</v>
      </c>
      <c r="O18" s="90">
        <f t="shared" si="1"/>
        <v>23</v>
      </c>
      <c r="P18" s="90">
        <f t="shared" si="1"/>
        <v>26</v>
      </c>
      <c r="Q18" s="90">
        <f t="shared" si="1"/>
        <v>26</v>
      </c>
      <c r="R18" s="192"/>
      <c r="T18" s="216">
        <v>340</v>
      </c>
      <c r="U18" s="233">
        <f>E18-T18</f>
        <v>0</v>
      </c>
    </row>
    <row r="19" spans="1:21" ht="39" hidden="1" outlineLevel="1">
      <c r="A19" s="70"/>
      <c r="B19" s="71"/>
      <c r="C19" s="69" t="s">
        <v>160</v>
      </c>
      <c r="D19" s="50" t="s">
        <v>191</v>
      </c>
      <c r="E19" s="224"/>
      <c r="F19" s="229">
        <v>10</v>
      </c>
      <c r="G19" s="67">
        <v>8</v>
      </c>
      <c r="H19" s="229">
        <v>10</v>
      </c>
      <c r="I19" s="67">
        <v>8</v>
      </c>
      <c r="J19" s="67">
        <v>10</v>
      </c>
      <c r="K19" s="67">
        <v>12</v>
      </c>
      <c r="L19" s="229">
        <v>10</v>
      </c>
      <c r="M19" s="67">
        <v>5</v>
      </c>
      <c r="N19" s="229">
        <v>10</v>
      </c>
      <c r="O19" s="67">
        <v>8</v>
      </c>
      <c r="P19" s="230">
        <v>8</v>
      </c>
      <c r="Q19" s="230">
        <v>8</v>
      </c>
      <c r="R19" s="188">
        <v>10</v>
      </c>
      <c r="T19" s="206"/>
      <c r="U19" s="233"/>
    </row>
    <row r="20" spans="1:21" ht="39" hidden="1" outlineLevel="1">
      <c r="A20" s="70"/>
      <c r="B20" s="71"/>
      <c r="C20" s="50" t="s">
        <v>15</v>
      </c>
      <c r="D20" s="74" t="s">
        <v>16</v>
      </c>
      <c r="E20" s="224"/>
      <c r="F20" s="229">
        <v>10</v>
      </c>
      <c r="G20" s="67">
        <v>8</v>
      </c>
      <c r="H20" s="229">
        <v>10</v>
      </c>
      <c r="I20" s="67">
        <v>8</v>
      </c>
      <c r="J20" s="67">
        <v>8</v>
      </c>
      <c r="K20" s="67">
        <v>8</v>
      </c>
      <c r="L20" s="229">
        <v>10</v>
      </c>
      <c r="M20" s="67">
        <v>5</v>
      </c>
      <c r="N20" s="229">
        <v>10</v>
      </c>
      <c r="O20" s="67">
        <v>5</v>
      </c>
      <c r="P20" s="230">
        <v>5</v>
      </c>
      <c r="Q20" s="230">
        <v>5</v>
      </c>
      <c r="R20" s="188">
        <v>11</v>
      </c>
      <c r="T20" s="206"/>
      <c r="U20" s="233"/>
    </row>
    <row r="21" spans="1:21" ht="26.25" hidden="1" outlineLevel="1">
      <c r="A21" s="70"/>
      <c r="B21" s="71"/>
      <c r="C21" s="69" t="s">
        <v>161</v>
      </c>
      <c r="D21" s="50" t="s">
        <v>192</v>
      </c>
      <c r="E21" s="224"/>
      <c r="F21" s="229">
        <v>8</v>
      </c>
      <c r="G21" s="67">
        <v>8</v>
      </c>
      <c r="H21" s="229">
        <v>8</v>
      </c>
      <c r="I21" s="67">
        <v>5</v>
      </c>
      <c r="J21" s="67">
        <v>5</v>
      </c>
      <c r="K21" s="67">
        <v>8</v>
      </c>
      <c r="L21" s="229">
        <v>5</v>
      </c>
      <c r="M21" s="67">
        <v>5</v>
      </c>
      <c r="N21" s="229">
        <v>8</v>
      </c>
      <c r="O21" s="67">
        <v>5</v>
      </c>
      <c r="P21" s="230">
        <v>8</v>
      </c>
      <c r="Q21" s="230">
        <v>8</v>
      </c>
      <c r="R21" s="188">
        <v>12</v>
      </c>
      <c r="T21" s="206"/>
      <c r="U21" s="233"/>
    </row>
    <row r="22" spans="1:21" ht="52.5" hidden="1" outlineLevel="1">
      <c r="A22" s="70"/>
      <c r="B22" s="71"/>
      <c r="C22" s="69" t="s">
        <v>89</v>
      </c>
      <c r="D22" s="50" t="s">
        <v>88</v>
      </c>
      <c r="E22" s="224"/>
      <c r="F22" s="229">
        <v>5</v>
      </c>
      <c r="G22" s="67">
        <v>5</v>
      </c>
      <c r="H22" s="229">
        <v>5</v>
      </c>
      <c r="I22" s="67">
        <v>5</v>
      </c>
      <c r="J22" s="67">
        <v>5</v>
      </c>
      <c r="K22" s="67">
        <v>5</v>
      </c>
      <c r="L22" s="229">
        <v>5</v>
      </c>
      <c r="M22" s="67">
        <v>5</v>
      </c>
      <c r="N22" s="229">
        <v>5</v>
      </c>
      <c r="O22" s="67">
        <v>5</v>
      </c>
      <c r="P22" s="230">
        <v>5</v>
      </c>
      <c r="Q22" s="230">
        <v>5</v>
      </c>
      <c r="R22" s="188">
        <v>13</v>
      </c>
      <c r="T22" s="206"/>
      <c r="U22" s="233"/>
    </row>
    <row r="23" spans="1:21" ht="13.5" collapsed="1">
      <c r="A23" s="70">
        <v>3</v>
      </c>
      <c r="B23" s="71">
        <v>20</v>
      </c>
      <c r="C23" s="91" t="str">
        <f>Domény!B24</f>
        <v>Metriky služeb</v>
      </c>
      <c r="D23" s="92"/>
      <c r="E23" s="224">
        <f>SUM(F23:Q23)</f>
        <v>280</v>
      </c>
      <c r="F23" s="124">
        <f>SUM(F24:F27)</f>
        <v>30</v>
      </c>
      <c r="G23" s="124">
        <f aca="true" t="shared" si="2" ref="G23:Q23">SUM(G24:G27)</f>
        <v>26</v>
      </c>
      <c r="H23" s="124">
        <f t="shared" si="2"/>
        <v>26</v>
      </c>
      <c r="I23" s="124">
        <f t="shared" si="2"/>
        <v>21</v>
      </c>
      <c r="J23" s="124">
        <f t="shared" si="2"/>
        <v>22</v>
      </c>
      <c r="K23" s="124">
        <f t="shared" si="2"/>
        <v>21</v>
      </c>
      <c r="L23" s="124">
        <f t="shared" si="2"/>
        <v>23</v>
      </c>
      <c r="M23" s="124">
        <f t="shared" si="2"/>
        <v>22</v>
      </c>
      <c r="N23" s="124">
        <f t="shared" si="2"/>
        <v>23</v>
      </c>
      <c r="O23" s="124">
        <f t="shared" si="2"/>
        <v>19</v>
      </c>
      <c r="P23" s="124">
        <f t="shared" si="2"/>
        <v>22</v>
      </c>
      <c r="Q23" s="124">
        <f t="shared" si="2"/>
        <v>25</v>
      </c>
      <c r="R23" s="192"/>
      <c r="T23" s="216">
        <v>280</v>
      </c>
      <c r="U23" s="233">
        <f>E23-T23</f>
        <v>0</v>
      </c>
    </row>
    <row r="24" spans="1:21" ht="66" hidden="1" outlineLevel="1">
      <c r="A24" s="70"/>
      <c r="B24" s="71"/>
      <c r="C24" s="69" t="s">
        <v>162</v>
      </c>
      <c r="D24" s="50" t="s">
        <v>193</v>
      </c>
      <c r="E24" s="224"/>
      <c r="F24" s="229">
        <v>5</v>
      </c>
      <c r="G24" s="67">
        <v>10</v>
      </c>
      <c r="H24" s="229">
        <v>5</v>
      </c>
      <c r="I24" s="67">
        <v>10</v>
      </c>
      <c r="J24" s="67">
        <v>5</v>
      </c>
      <c r="K24" s="67">
        <v>10</v>
      </c>
      <c r="L24" s="229">
        <v>8</v>
      </c>
      <c r="M24" s="67">
        <v>8</v>
      </c>
      <c r="N24" s="229">
        <v>5</v>
      </c>
      <c r="O24" s="67">
        <v>8</v>
      </c>
      <c r="P24" s="230">
        <v>8</v>
      </c>
      <c r="Q24" s="230">
        <v>8</v>
      </c>
      <c r="R24" s="188">
        <v>14</v>
      </c>
      <c r="T24" s="206"/>
      <c r="U24" s="233"/>
    </row>
    <row r="25" spans="1:21" ht="26.25" hidden="1" outlineLevel="1">
      <c r="A25" s="70"/>
      <c r="B25" s="71"/>
      <c r="C25" s="69" t="s">
        <v>195</v>
      </c>
      <c r="D25" s="50" t="s">
        <v>194</v>
      </c>
      <c r="E25" s="224"/>
      <c r="F25" s="229">
        <v>10</v>
      </c>
      <c r="G25" s="67">
        <v>5</v>
      </c>
      <c r="H25" s="229">
        <v>8</v>
      </c>
      <c r="I25" s="67">
        <v>5</v>
      </c>
      <c r="J25" s="67">
        <v>8</v>
      </c>
      <c r="K25" s="67">
        <v>5</v>
      </c>
      <c r="L25" s="229">
        <v>5</v>
      </c>
      <c r="M25" s="67">
        <v>5</v>
      </c>
      <c r="N25" s="229">
        <v>8</v>
      </c>
      <c r="O25" s="67">
        <v>5</v>
      </c>
      <c r="P25" s="230">
        <v>8</v>
      </c>
      <c r="Q25" s="230">
        <v>8</v>
      </c>
      <c r="R25" s="188">
        <v>15</v>
      </c>
      <c r="T25" s="206"/>
      <c r="U25" s="233"/>
    </row>
    <row r="26" spans="1:21" ht="52.5" hidden="1" outlineLevel="1">
      <c r="A26" s="70"/>
      <c r="B26" s="71"/>
      <c r="C26" s="69" t="s">
        <v>87</v>
      </c>
      <c r="D26" s="50" t="s">
        <v>86</v>
      </c>
      <c r="E26" s="224"/>
      <c r="F26" s="229">
        <v>10</v>
      </c>
      <c r="G26" s="67">
        <v>10</v>
      </c>
      <c r="H26" s="229">
        <v>8</v>
      </c>
      <c r="I26" s="67">
        <v>5</v>
      </c>
      <c r="J26" s="67">
        <v>8</v>
      </c>
      <c r="K26" s="67">
        <v>5</v>
      </c>
      <c r="L26" s="229">
        <v>5</v>
      </c>
      <c r="M26" s="67">
        <v>8</v>
      </c>
      <c r="N26" s="229">
        <v>8</v>
      </c>
      <c r="O26" s="67">
        <v>5</v>
      </c>
      <c r="P26" s="230">
        <v>5</v>
      </c>
      <c r="Q26" s="230">
        <v>8</v>
      </c>
      <c r="R26" s="188">
        <v>16</v>
      </c>
      <c r="T26" s="206"/>
      <c r="U26" s="233"/>
    </row>
    <row r="27" spans="1:21" ht="66" hidden="1" outlineLevel="1">
      <c r="A27" s="70"/>
      <c r="B27" s="71"/>
      <c r="C27" s="69" t="s">
        <v>84</v>
      </c>
      <c r="D27" s="50" t="s">
        <v>322</v>
      </c>
      <c r="E27" s="224"/>
      <c r="F27" s="229">
        <v>5</v>
      </c>
      <c r="G27" s="67">
        <v>1</v>
      </c>
      <c r="H27" s="229">
        <v>5</v>
      </c>
      <c r="I27" s="67">
        <v>1</v>
      </c>
      <c r="J27" s="67">
        <v>1</v>
      </c>
      <c r="K27" s="67">
        <v>1</v>
      </c>
      <c r="L27" s="229">
        <v>5</v>
      </c>
      <c r="M27" s="67">
        <v>1</v>
      </c>
      <c r="N27" s="229">
        <v>2</v>
      </c>
      <c r="O27" s="67">
        <v>1</v>
      </c>
      <c r="P27" s="230">
        <v>1</v>
      </c>
      <c r="Q27" s="230">
        <v>1</v>
      </c>
      <c r="R27" s="188">
        <v>17</v>
      </c>
      <c r="T27" s="206"/>
      <c r="U27" s="233"/>
    </row>
    <row r="28" spans="1:21" ht="13.5" collapsed="1">
      <c r="A28" s="70">
        <v>4</v>
      </c>
      <c r="B28" s="75">
        <v>2</v>
      </c>
      <c r="C28" s="93" t="str">
        <f>Domény!B6</f>
        <v>Eskalace OŘ a KŘ</v>
      </c>
      <c r="D28" s="94"/>
      <c r="E28" s="224">
        <f>SUM(F28:Q28)</f>
        <v>155</v>
      </c>
      <c r="F28" s="123">
        <f>SUM(F29:F30)</f>
        <v>10</v>
      </c>
      <c r="G28" s="123">
        <f aca="true" t="shared" si="3" ref="G28:Q28">SUM(G29:G30)</f>
        <v>16</v>
      </c>
      <c r="H28" s="123">
        <f t="shared" si="3"/>
        <v>18</v>
      </c>
      <c r="I28" s="123">
        <f t="shared" si="3"/>
        <v>10</v>
      </c>
      <c r="J28" s="123">
        <f t="shared" si="3"/>
        <v>10</v>
      </c>
      <c r="K28" s="123">
        <f t="shared" si="3"/>
        <v>10</v>
      </c>
      <c r="L28" s="123">
        <f t="shared" si="3"/>
        <v>15</v>
      </c>
      <c r="M28" s="123">
        <f t="shared" si="3"/>
        <v>13</v>
      </c>
      <c r="N28" s="123">
        <f t="shared" si="3"/>
        <v>14</v>
      </c>
      <c r="O28" s="123">
        <f t="shared" si="3"/>
        <v>13</v>
      </c>
      <c r="P28" s="123">
        <f t="shared" si="3"/>
        <v>13</v>
      </c>
      <c r="Q28" s="123">
        <f t="shared" si="3"/>
        <v>13</v>
      </c>
      <c r="R28" s="193"/>
      <c r="T28" s="216">
        <v>155</v>
      </c>
      <c r="U28" s="233">
        <f>E28-T28</f>
        <v>0</v>
      </c>
    </row>
    <row r="29" spans="1:21" ht="66" hidden="1" outlineLevel="1">
      <c r="A29" s="70"/>
      <c r="B29" s="75"/>
      <c r="C29" s="69" t="s">
        <v>83</v>
      </c>
      <c r="D29" s="50" t="s">
        <v>323</v>
      </c>
      <c r="E29" s="224"/>
      <c r="F29" s="229">
        <v>5</v>
      </c>
      <c r="G29" s="67">
        <v>8</v>
      </c>
      <c r="H29" s="229">
        <v>8</v>
      </c>
      <c r="I29" s="67">
        <v>5</v>
      </c>
      <c r="J29" s="67">
        <v>5</v>
      </c>
      <c r="K29" s="67">
        <v>5</v>
      </c>
      <c r="L29" s="229">
        <v>5</v>
      </c>
      <c r="M29" s="67">
        <v>8</v>
      </c>
      <c r="N29" s="229">
        <v>5</v>
      </c>
      <c r="O29" s="67">
        <v>8</v>
      </c>
      <c r="P29" s="230">
        <v>8</v>
      </c>
      <c r="Q29" s="230">
        <v>8</v>
      </c>
      <c r="R29" s="188">
        <v>18</v>
      </c>
      <c r="T29" s="206"/>
      <c r="U29" s="233"/>
    </row>
    <row r="30" spans="1:21" ht="66" hidden="1" outlineLevel="1">
      <c r="A30" s="70"/>
      <c r="B30" s="75"/>
      <c r="C30" s="69" t="s">
        <v>163</v>
      </c>
      <c r="D30" s="50" t="s">
        <v>324</v>
      </c>
      <c r="E30" s="224"/>
      <c r="F30" s="229">
        <v>5</v>
      </c>
      <c r="G30" s="67">
        <v>8</v>
      </c>
      <c r="H30" s="229">
        <v>10</v>
      </c>
      <c r="I30" s="67">
        <v>5</v>
      </c>
      <c r="J30" s="67">
        <v>5</v>
      </c>
      <c r="K30" s="67">
        <v>5</v>
      </c>
      <c r="L30" s="229">
        <v>10</v>
      </c>
      <c r="M30" s="67">
        <v>5</v>
      </c>
      <c r="N30" s="229">
        <v>9</v>
      </c>
      <c r="O30" s="67">
        <v>5</v>
      </c>
      <c r="P30" s="230">
        <v>5</v>
      </c>
      <c r="Q30" s="230">
        <v>5</v>
      </c>
      <c r="R30" s="188">
        <v>19</v>
      </c>
      <c r="T30" s="206"/>
      <c r="U30" s="233"/>
    </row>
    <row r="31" spans="1:21" ht="13.5" collapsed="1">
      <c r="A31" s="70">
        <v>5</v>
      </c>
      <c r="B31" s="75">
        <v>5</v>
      </c>
      <c r="C31" s="93" t="str">
        <f>Domény!B9</f>
        <v>Koordinace postupů</v>
      </c>
      <c r="D31" s="94"/>
      <c r="E31" s="224">
        <f>SUM(F31:Q31)</f>
        <v>350</v>
      </c>
      <c r="F31" s="123">
        <f>SUM(F32:F35)</f>
        <v>50</v>
      </c>
      <c r="G31" s="123">
        <f aca="true" t="shared" si="4" ref="G31:Q31">SUM(G32:G35)</f>
        <v>17</v>
      </c>
      <c r="H31" s="123">
        <f t="shared" si="4"/>
        <v>40</v>
      </c>
      <c r="I31" s="123">
        <f t="shared" si="4"/>
        <v>20</v>
      </c>
      <c r="J31" s="123">
        <f t="shared" si="4"/>
        <v>20</v>
      </c>
      <c r="K31" s="123">
        <f t="shared" si="4"/>
        <v>26</v>
      </c>
      <c r="L31" s="123">
        <f t="shared" si="4"/>
        <v>40</v>
      </c>
      <c r="M31" s="123">
        <f t="shared" si="4"/>
        <v>17</v>
      </c>
      <c r="N31" s="123">
        <f t="shared" si="4"/>
        <v>40</v>
      </c>
      <c r="O31" s="123">
        <f t="shared" si="4"/>
        <v>24</v>
      </c>
      <c r="P31" s="123">
        <f t="shared" si="4"/>
        <v>28</v>
      </c>
      <c r="Q31" s="123">
        <f t="shared" si="4"/>
        <v>28</v>
      </c>
      <c r="R31" s="193"/>
      <c r="T31" s="216">
        <v>350</v>
      </c>
      <c r="U31" s="233">
        <f>E31-T31</f>
        <v>0</v>
      </c>
    </row>
    <row r="32" spans="1:21" ht="66" hidden="1" outlineLevel="1">
      <c r="A32" s="70"/>
      <c r="B32" s="75"/>
      <c r="C32" s="69" t="s">
        <v>197</v>
      </c>
      <c r="D32" s="50" t="s">
        <v>325</v>
      </c>
      <c r="E32" s="224"/>
      <c r="F32" s="229">
        <v>10</v>
      </c>
      <c r="G32" s="67">
        <v>5</v>
      </c>
      <c r="H32" s="229">
        <v>10</v>
      </c>
      <c r="I32" s="67">
        <v>5</v>
      </c>
      <c r="J32" s="67">
        <v>5</v>
      </c>
      <c r="K32" s="67">
        <v>5</v>
      </c>
      <c r="L32" s="229">
        <v>10</v>
      </c>
      <c r="M32" s="67">
        <v>8</v>
      </c>
      <c r="N32" s="229">
        <v>10</v>
      </c>
      <c r="O32" s="67">
        <v>8</v>
      </c>
      <c r="P32" s="230">
        <v>8</v>
      </c>
      <c r="Q32" s="230">
        <v>8</v>
      </c>
      <c r="R32" s="188">
        <v>20</v>
      </c>
      <c r="T32" s="206"/>
      <c r="U32" s="233"/>
    </row>
    <row r="33" spans="1:21" ht="66" hidden="1" outlineLevel="1">
      <c r="A33" s="70"/>
      <c r="B33" s="75"/>
      <c r="C33" s="69" t="s">
        <v>77</v>
      </c>
      <c r="D33" s="50" t="s">
        <v>326</v>
      </c>
      <c r="E33" s="224"/>
      <c r="F33" s="229">
        <v>10</v>
      </c>
      <c r="G33" s="67">
        <v>5</v>
      </c>
      <c r="H33" s="229">
        <v>10</v>
      </c>
      <c r="I33" s="67">
        <v>8</v>
      </c>
      <c r="J33" s="67">
        <v>8</v>
      </c>
      <c r="K33" s="67">
        <v>8</v>
      </c>
      <c r="L33" s="229">
        <v>10</v>
      </c>
      <c r="M33" s="67">
        <v>2</v>
      </c>
      <c r="N33" s="229">
        <v>10</v>
      </c>
      <c r="O33" s="67">
        <v>8</v>
      </c>
      <c r="P33" s="230">
        <v>8</v>
      </c>
      <c r="Q33" s="230">
        <v>8</v>
      </c>
      <c r="R33" s="188">
        <v>21</v>
      </c>
      <c r="T33" s="206"/>
      <c r="U33" s="233"/>
    </row>
    <row r="34" spans="1:21" s="49" customFormat="1" ht="67.5" customHeight="1" hidden="1" outlineLevel="1">
      <c r="A34" s="70"/>
      <c r="B34" s="75"/>
      <c r="C34" s="69" t="s">
        <v>79</v>
      </c>
      <c r="D34" s="50" t="s">
        <v>327</v>
      </c>
      <c r="E34" s="224"/>
      <c r="F34" s="229">
        <v>15</v>
      </c>
      <c r="G34" s="67">
        <v>5</v>
      </c>
      <c r="H34" s="229">
        <v>10</v>
      </c>
      <c r="I34" s="67">
        <v>5</v>
      </c>
      <c r="J34" s="67">
        <v>5</v>
      </c>
      <c r="K34" s="67">
        <v>5</v>
      </c>
      <c r="L34" s="229">
        <v>10</v>
      </c>
      <c r="M34" s="67">
        <v>5</v>
      </c>
      <c r="N34" s="229">
        <v>10</v>
      </c>
      <c r="O34" s="67">
        <v>5</v>
      </c>
      <c r="P34" s="230">
        <v>5</v>
      </c>
      <c r="Q34" s="230">
        <v>5</v>
      </c>
      <c r="R34" s="133">
        <v>22</v>
      </c>
      <c r="T34" s="74"/>
      <c r="U34" s="234"/>
    </row>
    <row r="35" spans="1:21" ht="83.25" customHeight="1" hidden="1" outlineLevel="1">
      <c r="A35" s="70"/>
      <c r="B35" s="75"/>
      <c r="C35" s="69" t="s">
        <v>81</v>
      </c>
      <c r="D35" s="50" t="s">
        <v>328</v>
      </c>
      <c r="E35" s="224"/>
      <c r="F35" s="229">
        <v>15</v>
      </c>
      <c r="G35" s="67">
        <v>2</v>
      </c>
      <c r="H35" s="229">
        <v>10</v>
      </c>
      <c r="I35" s="67">
        <v>2</v>
      </c>
      <c r="J35" s="67">
        <v>2</v>
      </c>
      <c r="K35" s="67">
        <v>8</v>
      </c>
      <c r="L35" s="229">
        <v>10</v>
      </c>
      <c r="M35" s="67">
        <v>2</v>
      </c>
      <c r="N35" s="229">
        <v>10</v>
      </c>
      <c r="O35" s="67">
        <v>3</v>
      </c>
      <c r="P35" s="230">
        <v>7</v>
      </c>
      <c r="Q35" s="230">
        <v>7</v>
      </c>
      <c r="R35" s="133">
        <v>23</v>
      </c>
      <c r="T35" s="206"/>
      <c r="U35" s="233"/>
    </row>
    <row r="36" spans="1:21" ht="13.5" collapsed="1">
      <c r="A36" s="70">
        <v>6</v>
      </c>
      <c r="B36" s="75">
        <v>7</v>
      </c>
      <c r="C36" s="93" t="str">
        <f>Domény!B11</f>
        <v>Krizové řízení</v>
      </c>
      <c r="D36" s="94"/>
      <c r="E36" s="224">
        <f>SUM(F36:Q36)</f>
        <v>280</v>
      </c>
      <c r="F36" s="123">
        <f>SUM(F37:F39)</f>
        <v>30</v>
      </c>
      <c r="G36" s="123">
        <f aca="true" t="shared" si="5" ref="G36:Q36">SUM(G37:G39)</f>
        <v>18</v>
      </c>
      <c r="H36" s="123">
        <f t="shared" si="5"/>
        <v>30</v>
      </c>
      <c r="I36" s="123">
        <f t="shared" si="5"/>
        <v>15</v>
      </c>
      <c r="J36" s="123">
        <f t="shared" si="5"/>
        <v>15</v>
      </c>
      <c r="K36" s="123">
        <f t="shared" si="5"/>
        <v>24</v>
      </c>
      <c r="L36" s="123">
        <f t="shared" si="5"/>
        <v>30</v>
      </c>
      <c r="M36" s="123">
        <f t="shared" si="5"/>
        <v>25</v>
      </c>
      <c r="N36" s="123">
        <f t="shared" si="5"/>
        <v>30</v>
      </c>
      <c r="O36" s="123">
        <f t="shared" si="5"/>
        <v>19</v>
      </c>
      <c r="P36" s="123">
        <f t="shared" si="5"/>
        <v>21</v>
      </c>
      <c r="Q36" s="123">
        <f t="shared" si="5"/>
        <v>23</v>
      </c>
      <c r="R36" s="193"/>
      <c r="T36" s="216">
        <v>280</v>
      </c>
      <c r="U36" s="233">
        <f>E36-T36</f>
        <v>0</v>
      </c>
    </row>
    <row r="37" spans="1:21" ht="66" hidden="1" outlineLevel="1">
      <c r="A37" s="70"/>
      <c r="B37" s="75"/>
      <c r="C37" s="69" t="s">
        <v>75</v>
      </c>
      <c r="D37" s="50" t="s">
        <v>329</v>
      </c>
      <c r="E37" s="224"/>
      <c r="F37" s="229">
        <v>10</v>
      </c>
      <c r="G37" s="67">
        <v>5</v>
      </c>
      <c r="H37" s="229">
        <v>10</v>
      </c>
      <c r="I37" s="67">
        <v>5</v>
      </c>
      <c r="J37" s="67">
        <v>5</v>
      </c>
      <c r="K37" s="67">
        <v>8</v>
      </c>
      <c r="L37" s="229">
        <v>10</v>
      </c>
      <c r="M37" s="67">
        <v>10</v>
      </c>
      <c r="N37" s="229">
        <v>10</v>
      </c>
      <c r="O37" s="67">
        <v>5</v>
      </c>
      <c r="P37" s="230">
        <v>5</v>
      </c>
      <c r="Q37" s="230">
        <v>5</v>
      </c>
      <c r="R37" s="133">
        <v>24</v>
      </c>
      <c r="T37" s="206"/>
      <c r="U37" s="233"/>
    </row>
    <row r="38" spans="1:21" ht="26.25" hidden="1" outlineLevel="1">
      <c r="A38" s="70"/>
      <c r="B38" s="75"/>
      <c r="C38" s="69" t="s">
        <v>74</v>
      </c>
      <c r="D38" s="50" t="s">
        <v>227</v>
      </c>
      <c r="E38" s="224"/>
      <c r="F38" s="229">
        <v>10</v>
      </c>
      <c r="G38" s="67">
        <v>8</v>
      </c>
      <c r="H38" s="229">
        <v>10</v>
      </c>
      <c r="I38" s="67">
        <v>5</v>
      </c>
      <c r="J38" s="67">
        <v>5</v>
      </c>
      <c r="K38" s="67">
        <v>8</v>
      </c>
      <c r="L38" s="229">
        <v>10</v>
      </c>
      <c r="M38" s="67">
        <v>10</v>
      </c>
      <c r="N38" s="229">
        <v>10</v>
      </c>
      <c r="O38" s="67">
        <v>10</v>
      </c>
      <c r="P38" s="230">
        <v>8</v>
      </c>
      <c r="Q38" s="230">
        <v>8</v>
      </c>
      <c r="R38" s="133">
        <v>25</v>
      </c>
      <c r="T38" s="206"/>
      <c r="U38" s="233"/>
    </row>
    <row r="39" spans="1:21" ht="26.25" hidden="1" outlineLevel="1">
      <c r="A39" s="70"/>
      <c r="B39" s="75"/>
      <c r="C39" s="69" t="s">
        <v>73</v>
      </c>
      <c r="D39" s="50" t="s">
        <v>228</v>
      </c>
      <c r="E39" s="224"/>
      <c r="F39" s="229">
        <v>10</v>
      </c>
      <c r="G39" s="67">
        <v>5</v>
      </c>
      <c r="H39" s="229">
        <v>10</v>
      </c>
      <c r="I39" s="67">
        <v>5</v>
      </c>
      <c r="J39" s="67">
        <v>5</v>
      </c>
      <c r="K39" s="67">
        <v>8</v>
      </c>
      <c r="L39" s="229">
        <v>10</v>
      </c>
      <c r="M39" s="67">
        <v>5</v>
      </c>
      <c r="N39" s="229">
        <v>10</v>
      </c>
      <c r="O39" s="67">
        <v>4</v>
      </c>
      <c r="P39" s="230">
        <v>8</v>
      </c>
      <c r="Q39" s="230">
        <v>10</v>
      </c>
      <c r="R39" s="133">
        <v>26</v>
      </c>
      <c r="T39" s="206"/>
      <c r="U39" s="233"/>
    </row>
    <row r="40" spans="1:21" ht="13.5" collapsed="1">
      <c r="A40" s="70">
        <v>7</v>
      </c>
      <c r="B40" s="75">
        <v>10</v>
      </c>
      <c r="C40" s="93" t="str">
        <f>Domény!B14</f>
        <v>Konsolidace ASW</v>
      </c>
      <c r="D40" s="94"/>
      <c r="E40" s="224">
        <f>SUM(F40:Q40)</f>
        <v>250</v>
      </c>
      <c r="F40" s="123">
        <f>SUM(F41:F44)</f>
        <v>32</v>
      </c>
      <c r="G40" s="123">
        <f aca="true" t="shared" si="6" ref="G40:Q40">SUM(G41:G44)</f>
        <v>26</v>
      </c>
      <c r="H40" s="123">
        <f t="shared" si="6"/>
        <v>20</v>
      </c>
      <c r="I40" s="123">
        <f t="shared" si="6"/>
        <v>8</v>
      </c>
      <c r="J40" s="123">
        <f t="shared" si="6"/>
        <v>8</v>
      </c>
      <c r="K40" s="123">
        <f t="shared" si="6"/>
        <v>23</v>
      </c>
      <c r="L40" s="123">
        <f t="shared" si="6"/>
        <v>14</v>
      </c>
      <c r="M40" s="123">
        <f t="shared" si="6"/>
        <v>31</v>
      </c>
      <c r="N40" s="123">
        <f t="shared" si="6"/>
        <v>14</v>
      </c>
      <c r="O40" s="123">
        <f t="shared" si="6"/>
        <v>24</v>
      </c>
      <c r="P40" s="123">
        <f t="shared" si="6"/>
        <v>25</v>
      </c>
      <c r="Q40" s="123">
        <f t="shared" si="6"/>
        <v>25</v>
      </c>
      <c r="R40" s="193"/>
      <c r="T40" s="216">
        <v>250</v>
      </c>
      <c r="U40" s="233">
        <f>E40-T40</f>
        <v>0</v>
      </c>
    </row>
    <row r="41" spans="1:21" ht="66" hidden="1" outlineLevel="1" thickBot="1">
      <c r="A41" s="70"/>
      <c r="B41" s="75"/>
      <c r="C41" s="76" t="s">
        <v>164</v>
      </c>
      <c r="D41" s="77" t="s">
        <v>330</v>
      </c>
      <c r="E41" s="224"/>
      <c r="F41" s="229">
        <v>8</v>
      </c>
      <c r="G41" s="67">
        <v>10</v>
      </c>
      <c r="H41" s="229">
        <v>5</v>
      </c>
      <c r="I41" s="67">
        <v>2</v>
      </c>
      <c r="J41" s="67">
        <v>2</v>
      </c>
      <c r="K41" s="67">
        <v>5</v>
      </c>
      <c r="L41" s="229">
        <v>2</v>
      </c>
      <c r="M41" s="67">
        <v>8</v>
      </c>
      <c r="N41" s="229">
        <v>2</v>
      </c>
      <c r="O41" s="67">
        <v>5</v>
      </c>
      <c r="P41" s="230">
        <v>5</v>
      </c>
      <c r="Q41" s="230">
        <v>5</v>
      </c>
      <c r="R41" s="133">
        <v>27</v>
      </c>
      <c r="T41" s="206"/>
      <c r="U41" s="233"/>
    </row>
    <row r="42" spans="1:21" ht="66" hidden="1" outlineLevel="1">
      <c r="A42" s="70"/>
      <c r="B42" s="75"/>
      <c r="C42" s="66" t="s">
        <v>71</v>
      </c>
      <c r="D42" s="65" t="s">
        <v>331</v>
      </c>
      <c r="E42" s="224"/>
      <c r="F42" s="229">
        <v>8</v>
      </c>
      <c r="G42" s="67">
        <v>3</v>
      </c>
      <c r="H42" s="229">
        <v>5</v>
      </c>
      <c r="I42" s="67">
        <v>2</v>
      </c>
      <c r="J42" s="67">
        <v>2</v>
      </c>
      <c r="K42" s="67">
        <v>5</v>
      </c>
      <c r="L42" s="229">
        <v>2</v>
      </c>
      <c r="M42" s="67">
        <v>5</v>
      </c>
      <c r="N42" s="229">
        <v>2</v>
      </c>
      <c r="O42" s="67">
        <v>5</v>
      </c>
      <c r="P42" s="230">
        <v>5</v>
      </c>
      <c r="Q42" s="230">
        <v>5</v>
      </c>
      <c r="R42" s="133">
        <v>28</v>
      </c>
      <c r="T42" s="206"/>
      <c r="U42" s="233"/>
    </row>
    <row r="43" spans="1:21" ht="66" hidden="1" outlineLevel="1">
      <c r="A43" s="70"/>
      <c r="B43" s="75"/>
      <c r="C43" s="69" t="s">
        <v>229</v>
      </c>
      <c r="D43" s="50" t="s">
        <v>230</v>
      </c>
      <c r="E43" s="224"/>
      <c r="F43" s="229">
        <v>8</v>
      </c>
      <c r="G43" s="67">
        <v>8</v>
      </c>
      <c r="H43" s="229">
        <v>5</v>
      </c>
      <c r="I43" s="67">
        <v>2</v>
      </c>
      <c r="J43" s="67">
        <v>2</v>
      </c>
      <c r="K43" s="67">
        <v>8</v>
      </c>
      <c r="L43" s="229">
        <v>5</v>
      </c>
      <c r="M43" s="67">
        <v>10</v>
      </c>
      <c r="N43" s="229">
        <v>5</v>
      </c>
      <c r="O43" s="67">
        <v>8</v>
      </c>
      <c r="P43" s="230">
        <v>10</v>
      </c>
      <c r="Q43" s="230">
        <v>10</v>
      </c>
      <c r="R43" s="133">
        <v>29</v>
      </c>
      <c r="T43" s="206"/>
      <c r="U43" s="233"/>
    </row>
    <row r="44" spans="1:21" ht="66" hidden="1" outlineLevel="1">
      <c r="A44" s="70"/>
      <c r="B44" s="75"/>
      <c r="C44" s="69" t="s">
        <v>232</v>
      </c>
      <c r="D44" s="50" t="s">
        <v>332</v>
      </c>
      <c r="E44" s="224"/>
      <c r="F44" s="229">
        <v>8</v>
      </c>
      <c r="G44" s="67">
        <v>5</v>
      </c>
      <c r="H44" s="229">
        <v>5</v>
      </c>
      <c r="I44" s="67">
        <v>2</v>
      </c>
      <c r="J44" s="67">
        <v>2</v>
      </c>
      <c r="K44" s="67">
        <v>5</v>
      </c>
      <c r="L44" s="229">
        <v>5</v>
      </c>
      <c r="M44" s="67">
        <v>8</v>
      </c>
      <c r="N44" s="229">
        <v>5</v>
      </c>
      <c r="O44" s="67">
        <v>6</v>
      </c>
      <c r="P44" s="230">
        <v>5</v>
      </c>
      <c r="Q44" s="230">
        <v>5</v>
      </c>
      <c r="R44" s="133">
        <v>30</v>
      </c>
      <c r="T44" s="206"/>
      <c r="U44" s="233"/>
    </row>
    <row r="45" spans="1:21" ht="13.5" collapsed="1">
      <c r="A45" s="70">
        <v>8</v>
      </c>
      <c r="B45" s="75">
        <v>15</v>
      </c>
      <c r="C45" s="93" t="str">
        <f>Domény!B19</f>
        <v>Funkcionality</v>
      </c>
      <c r="D45" s="94"/>
      <c r="E45" s="224">
        <f>SUM(F45:Q45)</f>
        <v>102</v>
      </c>
      <c r="F45" s="123">
        <f>SUM(F46)</f>
        <v>15</v>
      </c>
      <c r="G45" s="123">
        <f aca="true" t="shared" si="7" ref="G45:Q45">SUM(G46)</f>
        <v>10</v>
      </c>
      <c r="H45" s="123">
        <f t="shared" si="7"/>
        <v>10</v>
      </c>
      <c r="I45" s="123">
        <f t="shared" si="7"/>
        <v>5</v>
      </c>
      <c r="J45" s="123">
        <f t="shared" si="7"/>
        <v>8</v>
      </c>
      <c r="K45" s="123">
        <f t="shared" si="7"/>
        <v>8</v>
      </c>
      <c r="L45" s="123">
        <f t="shared" si="7"/>
        <v>10</v>
      </c>
      <c r="M45" s="123">
        <f t="shared" si="7"/>
        <v>5</v>
      </c>
      <c r="N45" s="123">
        <f t="shared" si="7"/>
        <v>10</v>
      </c>
      <c r="O45" s="123">
        <f t="shared" si="7"/>
        <v>8</v>
      </c>
      <c r="P45" s="123">
        <f t="shared" si="7"/>
        <v>5</v>
      </c>
      <c r="Q45" s="123">
        <f t="shared" si="7"/>
        <v>8</v>
      </c>
      <c r="R45" s="193"/>
      <c r="T45" s="216">
        <v>102</v>
      </c>
      <c r="U45" s="233">
        <f>E45-T45</f>
        <v>0</v>
      </c>
    </row>
    <row r="46" spans="1:21" ht="66" hidden="1" outlineLevel="1">
      <c r="A46" s="70"/>
      <c r="B46" s="75"/>
      <c r="C46" s="69" t="s">
        <v>233</v>
      </c>
      <c r="D46" s="50" t="s">
        <v>333</v>
      </c>
      <c r="E46" s="224"/>
      <c r="F46" s="229">
        <v>15</v>
      </c>
      <c r="G46" s="67">
        <v>10</v>
      </c>
      <c r="H46" s="229">
        <v>10</v>
      </c>
      <c r="I46" s="67">
        <v>5</v>
      </c>
      <c r="J46" s="67">
        <v>8</v>
      </c>
      <c r="K46" s="67">
        <v>8</v>
      </c>
      <c r="L46" s="229">
        <v>10</v>
      </c>
      <c r="M46" s="67">
        <v>5</v>
      </c>
      <c r="N46" s="229">
        <v>10</v>
      </c>
      <c r="O46" s="67">
        <v>8</v>
      </c>
      <c r="P46" s="230">
        <v>5</v>
      </c>
      <c r="Q46" s="230">
        <v>8</v>
      </c>
      <c r="R46" s="133">
        <v>31</v>
      </c>
      <c r="T46" s="206"/>
      <c r="U46" s="233"/>
    </row>
    <row r="47" spans="1:21" ht="13.5" collapsed="1">
      <c r="A47" s="70">
        <v>9</v>
      </c>
      <c r="B47" s="75">
        <v>22</v>
      </c>
      <c r="C47" s="93" t="str">
        <f>Domény!B26</f>
        <v>Řešení vnitřních postupů</v>
      </c>
      <c r="D47" s="94"/>
      <c r="E47" s="224">
        <f>SUM(F47:Q47)</f>
        <v>520</v>
      </c>
      <c r="F47" s="123">
        <f>SUM(F48:F55)</f>
        <v>59</v>
      </c>
      <c r="G47" s="123">
        <f aca="true" t="shared" si="8" ref="G47:Q47">SUM(G48:G55)</f>
        <v>43</v>
      </c>
      <c r="H47" s="123">
        <f t="shared" si="8"/>
        <v>46</v>
      </c>
      <c r="I47" s="123">
        <f t="shared" si="8"/>
        <v>38</v>
      </c>
      <c r="J47" s="123">
        <f t="shared" si="8"/>
        <v>44</v>
      </c>
      <c r="K47" s="123">
        <f t="shared" si="8"/>
        <v>46</v>
      </c>
      <c r="L47" s="123">
        <f t="shared" si="8"/>
        <v>54</v>
      </c>
      <c r="M47" s="123">
        <f t="shared" si="8"/>
        <v>35</v>
      </c>
      <c r="N47" s="123">
        <f t="shared" si="8"/>
        <v>43</v>
      </c>
      <c r="O47" s="123">
        <f t="shared" si="8"/>
        <v>30</v>
      </c>
      <c r="P47" s="123">
        <f t="shared" si="8"/>
        <v>41</v>
      </c>
      <c r="Q47" s="123">
        <f t="shared" si="8"/>
        <v>41</v>
      </c>
      <c r="R47" s="193"/>
      <c r="T47" s="216">
        <v>520</v>
      </c>
      <c r="U47" s="233">
        <f>E47-T47</f>
        <v>0</v>
      </c>
    </row>
    <row r="48" spans="1:21" ht="66" hidden="1" outlineLevel="1">
      <c r="A48" s="70"/>
      <c r="B48" s="75"/>
      <c r="C48" s="69" t="s">
        <v>6</v>
      </c>
      <c r="D48" s="50" t="s">
        <v>334</v>
      </c>
      <c r="E48" s="224"/>
      <c r="F48" s="229">
        <v>8</v>
      </c>
      <c r="G48" s="67">
        <v>8</v>
      </c>
      <c r="H48" s="229">
        <v>5</v>
      </c>
      <c r="I48" s="67">
        <v>5</v>
      </c>
      <c r="J48" s="67">
        <v>5</v>
      </c>
      <c r="K48" s="67">
        <v>5</v>
      </c>
      <c r="L48" s="229">
        <v>5</v>
      </c>
      <c r="M48" s="67">
        <v>5</v>
      </c>
      <c r="N48" s="229">
        <v>5</v>
      </c>
      <c r="O48" s="67">
        <v>5</v>
      </c>
      <c r="P48" s="230">
        <v>5</v>
      </c>
      <c r="Q48" s="230">
        <v>5</v>
      </c>
      <c r="R48" s="133">
        <v>32</v>
      </c>
      <c r="T48" s="206"/>
      <c r="U48" s="233"/>
    </row>
    <row r="49" spans="1:21" ht="66" hidden="1" outlineLevel="1">
      <c r="A49" s="70"/>
      <c r="B49" s="75"/>
      <c r="C49" s="69" t="s">
        <v>2</v>
      </c>
      <c r="D49" s="95" t="s">
        <v>335</v>
      </c>
      <c r="E49" s="224"/>
      <c r="F49" s="229">
        <v>8</v>
      </c>
      <c r="G49" s="67">
        <v>5</v>
      </c>
      <c r="H49" s="229">
        <v>5</v>
      </c>
      <c r="I49" s="67">
        <v>5</v>
      </c>
      <c r="J49" s="67">
        <v>8</v>
      </c>
      <c r="K49" s="67">
        <v>8</v>
      </c>
      <c r="L49" s="229">
        <v>8</v>
      </c>
      <c r="M49" s="67">
        <v>5</v>
      </c>
      <c r="N49" s="229">
        <v>5</v>
      </c>
      <c r="O49" s="67">
        <v>5</v>
      </c>
      <c r="P49" s="230">
        <v>5</v>
      </c>
      <c r="Q49" s="230">
        <v>5</v>
      </c>
      <c r="R49" s="188">
        <v>33</v>
      </c>
      <c r="T49" s="206"/>
      <c r="U49" s="233"/>
    </row>
    <row r="50" spans="1:21" ht="39" hidden="1" outlineLevel="1">
      <c r="A50" s="70"/>
      <c r="B50" s="75"/>
      <c r="C50" s="69" t="s">
        <v>357</v>
      </c>
      <c r="D50" s="50" t="s">
        <v>358</v>
      </c>
      <c r="E50" s="224"/>
      <c r="F50" s="229">
        <v>10</v>
      </c>
      <c r="G50" s="67">
        <v>8</v>
      </c>
      <c r="H50" s="229">
        <v>8</v>
      </c>
      <c r="I50" s="67">
        <v>5</v>
      </c>
      <c r="J50" s="67">
        <v>5</v>
      </c>
      <c r="K50" s="67">
        <v>5</v>
      </c>
      <c r="L50" s="229">
        <v>8</v>
      </c>
      <c r="M50" s="67">
        <v>8</v>
      </c>
      <c r="N50" s="229">
        <v>8</v>
      </c>
      <c r="O50" s="67">
        <v>5</v>
      </c>
      <c r="P50" s="230">
        <v>8</v>
      </c>
      <c r="Q50" s="230">
        <v>8</v>
      </c>
      <c r="R50" s="188">
        <v>34</v>
      </c>
      <c r="T50" s="206"/>
      <c r="U50" s="233"/>
    </row>
    <row r="51" spans="1:21" ht="39" hidden="1" outlineLevel="1">
      <c r="A51" s="70"/>
      <c r="B51" s="75"/>
      <c r="C51" s="69" t="s">
        <v>4</v>
      </c>
      <c r="D51" s="50" t="s">
        <v>359</v>
      </c>
      <c r="E51" s="224"/>
      <c r="F51" s="229">
        <v>10</v>
      </c>
      <c r="G51" s="67">
        <v>10</v>
      </c>
      <c r="H51" s="229">
        <v>8</v>
      </c>
      <c r="I51" s="67">
        <v>8</v>
      </c>
      <c r="J51" s="67">
        <v>8</v>
      </c>
      <c r="K51" s="67">
        <v>10</v>
      </c>
      <c r="L51" s="229">
        <v>10</v>
      </c>
      <c r="M51" s="67">
        <v>8</v>
      </c>
      <c r="N51" s="229">
        <v>8</v>
      </c>
      <c r="O51" s="67">
        <v>6</v>
      </c>
      <c r="P51" s="230">
        <v>8</v>
      </c>
      <c r="Q51" s="230">
        <v>8</v>
      </c>
      <c r="R51" s="188">
        <v>35</v>
      </c>
      <c r="T51" s="206"/>
      <c r="U51" s="233"/>
    </row>
    <row r="52" spans="1:21" ht="39" hidden="1" outlineLevel="1">
      <c r="A52" s="70"/>
      <c r="B52" s="75"/>
      <c r="C52" s="126" t="s">
        <v>165</v>
      </c>
      <c r="D52" s="74" t="s">
        <v>0</v>
      </c>
      <c r="E52" s="224"/>
      <c r="F52" s="229">
        <v>8</v>
      </c>
      <c r="G52" s="67">
        <v>5</v>
      </c>
      <c r="H52" s="229">
        <v>5</v>
      </c>
      <c r="I52" s="67">
        <v>5</v>
      </c>
      <c r="J52" s="67">
        <v>8</v>
      </c>
      <c r="K52" s="67">
        <v>8</v>
      </c>
      <c r="L52" s="229">
        <v>8</v>
      </c>
      <c r="M52" s="67">
        <v>5</v>
      </c>
      <c r="N52" s="229">
        <v>5</v>
      </c>
      <c r="O52" s="67">
        <v>5</v>
      </c>
      <c r="P52" s="230">
        <v>5</v>
      </c>
      <c r="Q52" s="230">
        <v>5</v>
      </c>
      <c r="R52" s="188">
        <v>36</v>
      </c>
      <c r="T52" s="206"/>
      <c r="U52" s="233"/>
    </row>
    <row r="53" spans="1:21" ht="66" hidden="1" outlineLevel="1">
      <c r="A53" s="70"/>
      <c r="B53" s="75"/>
      <c r="C53" s="125" t="s">
        <v>1</v>
      </c>
      <c r="D53" s="68" t="s">
        <v>10</v>
      </c>
      <c r="E53" s="224"/>
      <c r="F53" s="229">
        <v>5</v>
      </c>
      <c r="G53" s="67">
        <v>5</v>
      </c>
      <c r="H53" s="229">
        <v>5</v>
      </c>
      <c r="I53" s="67">
        <v>8</v>
      </c>
      <c r="J53" s="67">
        <v>8</v>
      </c>
      <c r="K53" s="67">
        <v>8</v>
      </c>
      <c r="L53" s="229">
        <v>5</v>
      </c>
      <c r="M53" s="67">
        <v>2</v>
      </c>
      <c r="N53" s="229">
        <v>2</v>
      </c>
      <c r="O53" s="67">
        <v>2</v>
      </c>
      <c r="P53" s="230">
        <v>8</v>
      </c>
      <c r="Q53" s="230">
        <v>8</v>
      </c>
      <c r="R53" s="188">
        <v>37</v>
      </c>
      <c r="T53" s="206"/>
      <c r="U53" s="233"/>
    </row>
    <row r="54" spans="1:21" ht="52.5" hidden="1" outlineLevel="1">
      <c r="A54" s="70"/>
      <c r="B54" s="75"/>
      <c r="C54" s="69" t="s">
        <v>166</v>
      </c>
      <c r="D54" s="50" t="s">
        <v>7</v>
      </c>
      <c r="E54" s="224"/>
      <c r="F54" s="229">
        <v>5</v>
      </c>
      <c r="G54" s="67">
        <v>1</v>
      </c>
      <c r="H54" s="229">
        <v>5</v>
      </c>
      <c r="I54" s="67">
        <v>1</v>
      </c>
      <c r="J54" s="67">
        <v>1</v>
      </c>
      <c r="K54" s="67">
        <v>1</v>
      </c>
      <c r="L54" s="229">
        <v>5</v>
      </c>
      <c r="M54" s="67">
        <v>1</v>
      </c>
      <c r="N54" s="229">
        <v>5</v>
      </c>
      <c r="O54" s="67">
        <v>1</v>
      </c>
      <c r="P54" s="230">
        <v>1</v>
      </c>
      <c r="Q54" s="230">
        <v>1</v>
      </c>
      <c r="R54" s="188">
        <v>38</v>
      </c>
      <c r="T54" s="206"/>
      <c r="U54" s="233"/>
    </row>
    <row r="55" spans="1:21" ht="52.5" hidden="1" outlineLevel="1">
      <c r="A55" s="70"/>
      <c r="B55" s="75"/>
      <c r="C55" s="69" t="s">
        <v>8</v>
      </c>
      <c r="D55" s="50" t="s">
        <v>9</v>
      </c>
      <c r="E55" s="224"/>
      <c r="F55" s="229">
        <v>5</v>
      </c>
      <c r="G55" s="67">
        <v>1</v>
      </c>
      <c r="H55" s="229">
        <v>5</v>
      </c>
      <c r="I55" s="67">
        <v>1</v>
      </c>
      <c r="J55" s="67">
        <v>1</v>
      </c>
      <c r="K55" s="67">
        <v>1</v>
      </c>
      <c r="L55" s="229">
        <v>5</v>
      </c>
      <c r="M55" s="67">
        <v>1</v>
      </c>
      <c r="N55" s="229">
        <v>5</v>
      </c>
      <c r="O55" s="67">
        <v>1</v>
      </c>
      <c r="P55" s="230">
        <v>1</v>
      </c>
      <c r="Q55" s="230">
        <v>1</v>
      </c>
      <c r="R55" s="188">
        <v>39</v>
      </c>
      <c r="T55" s="206"/>
      <c r="U55" s="233"/>
    </row>
    <row r="56" spans="1:21" ht="13.5" collapsed="1">
      <c r="A56" s="70">
        <v>10</v>
      </c>
      <c r="B56" s="78">
        <v>4</v>
      </c>
      <c r="C56" s="96" t="str">
        <f>Domény!B8</f>
        <v>Prostorová integrace a kompetence</v>
      </c>
      <c r="D56" s="97"/>
      <c r="E56" s="224">
        <f>SUM(F56:Q56)</f>
        <v>325</v>
      </c>
      <c r="F56" s="122">
        <f>SUM(F57:F63)</f>
        <v>33</v>
      </c>
      <c r="G56" s="122">
        <f aca="true" t="shared" si="9" ref="G56:Q56">SUM(G57:G63)</f>
        <v>26</v>
      </c>
      <c r="H56" s="122">
        <f t="shared" si="9"/>
        <v>27</v>
      </c>
      <c r="I56" s="122">
        <f t="shared" si="9"/>
        <v>22</v>
      </c>
      <c r="J56" s="122">
        <f t="shared" si="9"/>
        <v>23</v>
      </c>
      <c r="K56" s="122">
        <f t="shared" si="9"/>
        <v>22</v>
      </c>
      <c r="L56" s="122">
        <f t="shared" si="9"/>
        <v>35</v>
      </c>
      <c r="M56" s="122">
        <f t="shared" si="9"/>
        <v>22</v>
      </c>
      <c r="N56" s="122">
        <f t="shared" si="9"/>
        <v>27</v>
      </c>
      <c r="O56" s="122">
        <f t="shared" si="9"/>
        <v>32</v>
      </c>
      <c r="P56" s="122">
        <f t="shared" si="9"/>
        <v>28</v>
      </c>
      <c r="Q56" s="122">
        <f t="shared" si="9"/>
        <v>28</v>
      </c>
      <c r="R56" s="194"/>
      <c r="T56" s="217">
        <v>325</v>
      </c>
      <c r="U56" s="233">
        <f>E56-T56</f>
        <v>0</v>
      </c>
    </row>
    <row r="57" spans="1:46" ht="66" hidden="1" outlineLevel="1">
      <c r="A57" s="70"/>
      <c r="B57" s="78"/>
      <c r="C57" s="69" t="s">
        <v>167</v>
      </c>
      <c r="D57" s="50" t="s">
        <v>336</v>
      </c>
      <c r="E57" s="224"/>
      <c r="F57" s="229">
        <v>5</v>
      </c>
      <c r="G57" s="67">
        <v>8</v>
      </c>
      <c r="H57" s="229">
        <v>2</v>
      </c>
      <c r="I57" s="67">
        <v>8</v>
      </c>
      <c r="J57" s="67">
        <v>8</v>
      </c>
      <c r="K57" s="67">
        <v>5</v>
      </c>
      <c r="L57" s="229">
        <v>5</v>
      </c>
      <c r="M57" s="67">
        <v>5</v>
      </c>
      <c r="N57" s="229">
        <v>2</v>
      </c>
      <c r="O57" s="67">
        <v>5</v>
      </c>
      <c r="P57" s="230">
        <v>5</v>
      </c>
      <c r="Q57" s="230">
        <v>5</v>
      </c>
      <c r="R57" s="188">
        <v>40</v>
      </c>
      <c r="T57" s="74">
        <v>5</v>
      </c>
      <c r="U57" s="235">
        <v>8</v>
      </c>
      <c r="V57" s="67">
        <v>2</v>
      </c>
      <c r="W57" s="67">
        <v>8</v>
      </c>
      <c r="X57" s="67">
        <v>8</v>
      </c>
      <c r="Y57" s="67">
        <v>5</v>
      </c>
      <c r="Z57" s="67">
        <v>5</v>
      </c>
      <c r="AA57" s="67">
        <v>5</v>
      </c>
      <c r="AB57" s="67">
        <v>2</v>
      </c>
      <c r="AC57" s="67">
        <v>5</v>
      </c>
      <c r="AD57" s="67">
        <v>5</v>
      </c>
      <c r="AE57" s="67">
        <v>5</v>
      </c>
      <c r="AF57" s="188">
        <v>40</v>
      </c>
      <c r="AH57" s="67">
        <v>1</v>
      </c>
      <c r="AI57" s="67">
        <v>1</v>
      </c>
      <c r="AJ57" s="67">
        <v>1</v>
      </c>
      <c r="AK57" s="67">
        <v>1</v>
      </c>
      <c r="AL57" s="67">
        <v>1</v>
      </c>
      <c r="AM57" s="67">
        <v>1</v>
      </c>
      <c r="AN57" s="67">
        <v>1</v>
      </c>
      <c r="AO57" s="67">
        <v>1</v>
      </c>
      <c r="AP57" s="67">
        <v>1</v>
      </c>
      <c r="AQ57" s="67">
        <v>1</v>
      </c>
      <c r="AR57" s="67">
        <v>1</v>
      </c>
      <c r="AS57" s="67">
        <v>1</v>
      </c>
      <c r="AT57" s="188">
        <v>40</v>
      </c>
    </row>
    <row r="58" spans="1:46" ht="66" hidden="1" outlineLevel="1">
      <c r="A58" s="70"/>
      <c r="B58" s="78"/>
      <c r="C58" s="69" t="s">
        <v>96</v>
      </c>
      <c r="D58" s="50" t="s">
        <v>337</v>
      </c>
      <c r="E58" s="224"/>
      <c r="F58" s="229">
        <v>5</v>
      </c>
      <c r="G58" s="67">
        <v>2</v>
      </c>
      <c r="H58" s="229">
        <v>5</v>
      </c>
      <c r="I58" s="67">
        <v>1</v>
      </c>
      <c r="J58" s="67">
        <v>2</v>
      </c>
      <c r="K58" s="67">
        <v>1</v>
      </c>
      <c r="L58" s="229">
        <v>5</v>
      </c>
      <c r="M58" s="67">
        <v>1</v>
      </c>
      <c r="N58" s="229">
        <v>5</v>
      </c>
      <c r="O58" s="67">
        <v>1</v>
      </c>
      <c r="P58" s="230">
        <v>1</v>
      </c>
      <c r="Q58" s="230">
        <v>1</v>
      </c>
      <c r="R58" s="188">
        <v>41</v>
      </c>
      <c r="T58" s="74">
        <v>5</v>
      </c>
      <c r="U58" s="235">
        <v>5</v>
      </c>
      <c r="V58" s="67">
        <v>5</v>
      </c>
      <c r="W58" s="67">
        <v>8</v>
      </c>
      <c r="X58" s="67">
        <v>8</v>
      </c>
      <c r="Y58" s="67">
        <v>8</v>
      </c>
      <c r="Z58" s="67">
        <v>5</v>
      </c>
      <c r="AA58" s="67">
        <v>2</v>
      </c>
      <c r="AB58" s="67">
        <v>2</v>
      </c>
      <c r="AC58" s="67">
        <v>2</v>
      </c>
      <c r="AD58" s="67">
        <v>8</v>
      </c>
      <c r="AE58" s="67">
        <v>8</v>
      </c>
      <c r="AF58" s="188">
        <v>41</v>
      </c>
      <c r="AH58" s="67">
        <v>1</v>
      </c>
      <c r="AI58" s="67">
        <v>1</v>
      </c>
      <c r="AJ58" s="67">
        <v>1</v>
      </c>
      <c r="AK58" s="67">
        <v>1</v>
      </c>
      <c r="AL58" s="67">
        <v>1</v>
      </c>
      <c r="AM58" s="67">
        <v>1</v>
      </c>
      <c r="AN58" s="67">
        <v>1</v>
      </c>
      <c r="AO58" s="67">
        <v>1</v>
      </c>
      <c r="AP58" s="67">
        <v>1</v>
      </c>
      <c r="AQ58" s="67">
        <v>1</v>
      </c>
      <c r="AR58" s="67">
        <v>1</v>
      </c>
      <c r="AS58" s="67">
        <v>1</v>
      </c>
      <c r="AT58" s="188">
        <v>41</v>
      </c>
    </row>
    <row r="59" spans="1:46" ht="66" hidden="1" outlineLevel="1">
      <c r="A59" s="70"/>
      <c r="B59" s="78"/>
      <c r="C59" s="69" t="s">
        <v>168</v>
      </c>
      <c r="D59" s="50" t="s">
        <v>100</v>
      </c>
      <c r="E59" s="224"/>
      <c r="F59" s="229">
        <v>8</v>
      </c>
      <c r="G59" s="67">
        <v>8</v>
      </c>
      <c r="H59" s="229">
        <v>8</v>
      </c>
      <c r="I59" s="67">
        <v>5</v>
      </c>
      <c r="J59" s="67">
        <v>5</v>
      </c>
      <c r="K59" s="67">
        <v>8</v>
      </c>
      <c r="L59" s="229">
        <v>8</v>
      </c>
      <c r="M59" s="67">
        <v>8</v>
      </c>
      <c r="N59" s="229">
        <v>8</v>
      </c>
      <c r="O59" s="67">
        <v>8</v>
      </c>
      <c r="P59" s="230">
        <v>8</v>
      </c>
      <c r="Q59" s="230">
        <v>8</v>
      </c>
      <c r="R59" s="188">
        <v>42</v>
      </c>
      <c r="T59" s="74">
        <v>8</v>
      </c>
      <c r="U59" s="235">
        <v>8</v>
      </c>
      <c r="V59" s="67">
        <v>8</v>
      </c>
      <c r="W59" s="67">
        <v>5</v>
      </c>
      <c r="X59" s="67">
        <v>5</v>
      </c>
      <c r="Y59" s="67">
        <v>8</v>
      </c>
      <c r="Z59" s="67">
        <v>8</v>
      </c>
      <c r="AA59" s="67">
        <v>8</v>
      </c>
      <c r="AB59" s="67">
        <v>8</v>
      </c>
      <c r="AC59" s="67">
        <v>8</v>
      </c>
      <c r="AD59" s="67">
        <v>8</v>
      </c>
      <c r="AE59" s="67">
        <v>8</v>
      </c>
      <c r="AF59" s="188">
        <v>42</v>
      </c>
      <c r="AH59" s="67">
        <v>1</v>
      </c>
      <c r="AI59" s="67">
        <v>1</v>
      </c>
      <c r="AJ59" s="67">
        <v>1</v>
      </c>
      <c r="AK59" s="67">
        <v>1</v>
      </c>
      <c r="AL59" s="67">
        <v>1</v>
      </c>
      <c r="AM59" s="67">
        <v>1</v>
      </c>
      <c r="AN59" s="67">
        <v>1</v>
      </c>
      <c r="AO59" s="67">
        <v>1</v>
      </c>
      <c r="AP59" s="67">
        <v>1</v>
      </c>
      <c r="AQ59" s="67">
        <v>1</v>
      </c>
      <c r="AR59" s="67">
        <v>1</v>
      </c>
      <c r="AS59" s="67">
        <v>1</v>
      </c>
      <c r="AT59" s="188">
        <v>42</v>
      </c>
    </row>
    <row r="60" spans="1:46" ht="66" hidden="1" outlineLevel="1">
      <c r="A60" s="70"/>
      <c r="B60" s="78"/>
      <c r="C60" s="69" t="s">
        <v>169</v>
      </c>
      <c r="D60" s="50" t="s">
        <v>338</v>
      </c>
      <c r="E60" s="224"/>
      <c r="F60" s="229">
        <v>8</v>
      </c>
      <c r="G60" s="67">
        <v>1</v>
      </c>
      <c r="H60" s="229">
        <v>5</v>
      </c>
      <c r="I60" s="67">
        <v>1</v>
      </c>
      <c r="J60" s="67">
        <v>1</v>
      </c>
      <c r="K60" s="67">
        <v>1</v>
      </c>
      <c r="L60" s="229">
        <v>10</v>
      </c>
      <c r="M60" s="67">
        <v>1</v>
      </c>
      <c r="N60" s="229">
        <v>5</v>
      </c>
      <c r="O60" s="67">
        <v>4</v>
      </c>
      <c r="P60" s="230">
        <v>4</v>
      </c>
      <c r="Q60" s="230">
        <v>4</v>
      </c>
      <c r="R60" s="188">
        <v>43</v>
      </c>
      <c r="T60" s="74">
        <v>10</v>
      </c>
      <c r="U60" s="235">
        <v>1</v>
      </c>
      <c r="V60" s="67">
        <v>1</v>
      </c>
      <c r="W60" s="67">
        <v>1</v>
      </c>
      <c r="X60" s="67">
        <v>1</v>
      </c>
      <c r="Y60" s="67">
        <v>1</v>
      </c>
      <c r="Z60" s="67">
        <v>10</v>
      </c>
      <c r="AA60" s="67">
        <v>1</v>
      </c>
      <c r="AB60" s="67">
        <v>1</v>
      </c>
      <c r="AC60" s="67">
        <v>4</v>
      </c>
      <c r="AD60" s="67">
        <v>4</v>
      </c>
      <c r="AE60" s="67">
        <v>4</v>
      </c>
      <c r="AF60" s="188">
        <v>43</v>
      </c>
      <c r="AH60" s="67">
        <v>1</v>
      </c>
      <c r="AI60" s="67">
        <v>1</v>
      </c>
      <c r="AJ60" s="67">
        <v>1</v>
      </c>
      <c r="AK60" s="67">
        <v>1</v>
      </c>
      <c r="AL60" s="67">
        <v>1</v>
      </c>
      <c r="AM60" s="67">
        <v>1</v>
      </c>
      <c r="AN60" s="67">
        <v>1</v>
      </c>
      <c r="AO60" s="67">
        <v>1</v>
      </c>
      <c r="AP60" s="67">
        <v>1</v>
      </c>
      <c r="AQ60" s="67">
        <v>1</v>
      </c>
      <c r="AR60" s="67">
        <v>1</v>
      </c>
      <c r="AS60" s="67">
        <v>1</v>
      </c>
      <c r="AT60" s="188">
        <v>43</v>
      </c>
    </row>
    <row r="61" spans="1:46" ht="66" hidden="1" outlineLevel="1">
      <c r="A61" s="70"/>
      <c r="B61" s="78"/>
      <c r="C61" s="69" t="s">
        <v>102</v>
      </c>
      <c r="D61" s="50" t="s">
        <v>339</v>
      </c>
      <c r="E61" s="224"/>
      <c r="F61" s="229">
        <v>1</v>
      </c>
      <c r="G61" s="67">
        <v>1</v>
      </c>
      <c r="H61" s="229">
        <v>1</v>
      </c>
      <c r="I61" s="67">
        <v>1</v>
      </c>
      <c r="J61" s="67">
        <v>1</v>
      </c>
      <c r="K61" s="67">
        <v>1</v>
      </c>
      <c r="L61" s="229">
        <v>1</v>
      </c>
      <c r="M61" s="67">
        <v>1</v>
      </c>
      <c r="N61" s="229">
        <v>1</v>
      </c>
      <c r="O61" s="67">
        <v>1</v>
      </c>
      <c r="P61" s="230">
        <v>1</v>
      </c>
      <c r="Q61" s="230">
        <v>1</v>
      </c>
      <c r="R61" s="188">
        <v>44</v>
      </c>
      <c r="T61" s="74">
        <v>5</v>
      </c>
      <c r="U61" s="235">
        <v>5</v>
      </c>
      <c r="V61" s="67">
        <v>5</v>
      </c>
      <c r="W61" s="67">
        <v>5</v>
      </c>
      <c r="X61" s="67">
        <v>5</v>
      </c>
      <c r="Y61" s="67">
        <v>5</v>
      </c>
      <c r="Z61" s="67">
        <v>5</v>
      </c>
      <c r="AA61" s="67">
        <v>5</v>
      </c>
      <c r="AB61" s="67">
        <v>5</v>
      </c>
      <c r="AC61" s="67">
        <v>5</v>
      </c>
      <c r="AD61" s="67">
        <v>5</v>
      </c>
      <c r="AE61" s="67">
        <v>5</v>
      </c>
      <c r="AF61" s="188">
        <v>44</v>
      </c>
      <c r="AH61" s="67">
        <v>15</v>
      </c>
      <c r="AI61" s="67">
        <v>10</v>
      </c>
      <c r="AJ61" s="67">
        <v>10</v>
      </c>
      <c r="AK61" s="67">
        <v>10</v>
      </c>
      <c r="AL61" s="67">
        <v>10</v>
      </c>
      <c r="AM61" s="67">
        <v>10</v>
      </c>
      <c r="AN61" s="67">
        <v>10</v>
      </c>
      <c r="AO61" s="67">
        <v>10</v>
      </c>
      <c r="AP61" s="67">
        <v>10</v>
      </c>
      <c r="AQ61" s="67">
        <v>10</v>
      </c>
      <c r="AR61" s="67">
        <v>10</v>
      </c>
      <c r="AS61" s="67">
        <v>10</v>
      </c>
      <c r="AT61" s="188">
        <v>44</v>
      </c>
    </row>
    <row r="62" spans="1:46" ht="66" hidden="1" outlineLevel="1">
      <c r="A62" s="70"/>
      <c r="B62" s="78"/>
      <c r="C62" s="69" t="s">
        <v>107</v>
      </c>
      <c r="D62" s="50" t="s">
        <v>340</v>
      </c>
      <c r="E62" s="224"/>
      <c r="F62" s="229">
        <v>1</v>
      </c>
      <c r="G62" s="67">
        <v>1</v>
      </c>
      <c r="H62" s="229">
        <v>1</v>
      </c>
      <c r="I62" s="67">
        <v>1</v>
      </c>
      <c r="J62" s="67">
        <v>1</v>
      </c>
      <c r="K62" s="67">
        <v>1</v>
      </c>
      <c r="L62" s="229">
        <v>1</v>
      </c>
      <c r="M62" s="67">
        <v>1</v>
      </c>
      <c r="N62" s="229">
        <v>1</v>
      </c>
      <c r="O62" s="67">
        <v>5</v>
      </c>
      <c r="P62" s="230">
        <v>1</v>
      </c>
      <c r="Q62" s="230">
        <v>1</v>
      </c>
      <c r="R62" s="188">
        <v>45</v>
      </c>
      <c r="T62" s="74">
        <v>5</v>
      </c>
      <c r="U62" s="235">
        <v>5</v>
      </c>
      <c r="V62" s="67">
        <v>5</v>
      </c>
      <c r="W62" s="67">
        <v>5</v>
      </c>
      <c r="X62" s="67">
        <v>5</v>
      </c>
      <c r="Y62" s="67">
        <v>5</v>
      </c>
      <c r="Z62" s="67">
        <v>5</v>
      </c>
      <c r="AA62" s="67">
        <v>5</v>
      </c>
      <c r="AB62" s="67">
        <v>5</v>
      </c>
      <c r="AC62" s="67">
        <v>5</v>
      </c>
      <c r="AD62" s="67">
        <v>5</v>
      </c>
      <c r="AE62" s="67">
        <v>5</v>
      </c>
      <c r="AF62" s="188">
        <v>45</v>
      </c>
      <c r="AH62" s="67">
        <v>15</v>
      </c>
      <c r="AI62" s="67">
        <v>10</v>
      </c>
      <c r="AJ62" s="67">
        <v>10</v>
      </c>
      <c r="AK62" s="67">
        <v>10</v>
      </c>
      <c r="AL62" s="67">
        <v>10</v>
      </c>
      <c r="AM62" s="67">
        <v>10</v>
      </c>
      <c r="AN62" s="67">
        <v>10</v>
      </c>
      <c r="AO62" s="67">
        <v>10</v>
      </c>
      <c r="AP62" s="67">
        <v>10</v>
      </c>
      <c r="AQ62" s="67">
        <v>10</v>
      </c>
      <c r="AR62" s="67">
        <v>10</v>
      </c>
      <c r="AS62" s="67">
        <v>10</v>
      </c>
      <c r="AT62" s="188">
        <v>45</v>
      </c>
    </row>
    <row r="63" spans="1:46" ht="66" hidden="1" outlineLevel="1">
      <c r="A63" s="70"/>
      <c r="B63" s="78"/>
      <c r="C63" s="69" t="s">
        <v>104</v>
      </c>
      <c r="D63" s="50" t="s">
        <v>105</v>
      </c>
      <c r="E63" s="224"/>
      <c r="F63" s="229">
        <v>5</v>
      </c>
      <c r="G63" s="67">
        <v>5</v>
      </c>
      <c r="H63" s="229">
        <v>5</v>
      </c>
      <c r="I63" s="67">
        <v>5</v>
      </c>
      <c r="J63" s="67">
        <v>5</v>
      </c>
      <c r="K63" s="67">
        <v>5</v>
      </c>
      <c r="L63" s="229">
        <v>5</v>
      </c>
      <c r="M63" s="67">
        <v>5</v>
      </c>
      <c r="N63" s="229">
        <v>5</v>
      </c>
      <c r="O63" s="67">
        <v>8</v>
      </c>
      <c r="P63" s="230">
        <v>8</v>
      </c>
      <c r="Q63" s="230">
        <v>8</v>
      </c>
      <c r="R63" s="188">
        <v>46</v>
      </c>
      <c r="T63" s="74">
        <v>10</v>
      </c>
      <c r="U63" s="235">
        <v>10</v>
      </c>
      <c r="V63" s="67">
        <v>10</v>
      </c>
      <c r="W63" s="67">
        <v>10</v>
      </c>
      <c r="X63" s="67">
        <v>10</v>
      </c>
      <c r="Y63" s="67">
        <v>10</v>
      </c>
      <c r="Z63" s="67">
        <v>10</v>
      </c>
      <c r="AA63" s="67">
        <v>10</v>
      </c>
      <c r="AB63" s="67">
        <v>10</v>
      </c>
      <c r="AC63" s="67">
        <v>10</v>
      </c>
      <c r="AD63" s="67">
        <v>10</v>
      </c>
      <c r="AE63" s="67">
        <v>10</v>
      </c>
      <c r="AF63" s="188">
        <v>46</v>
      </c>
      <c r="AH63" s="67">
        <v>15</v>
      </c>
      <c r="AI63" s="67">
        <v>10</v>
      </c>
      <c r="AJ63" s="67">
        <v>10</v>
      </c>
      <c r="AK63" s="67">
        <v>10</v>
      </c>
      <c r="AL63" s="67">
        <v>10</v>
      </c>
      <c r="AM63" s="67">
        <v>10</v>
      </c>
      <c r="AN63" s="67">
        <v>10</v>
      </c>
      <c r="AO63" s="67">
        <v>10</v>
      </c>
      <c r="AP63" s="67">
        <v>10</v>
      </c>
      <c r="AQ63" s="67">
        <v>10</v>
      </c>
      <c r="AR63" s="67">
        <v>10</v>
      </c>
      <c r="AS63" s="67">
        <v>10</v>
      </c>
      <c r="AT63" s="188">
        <v>46</v>
      </c>
    </row>
    <row r="64" spans="1:21" ht="13.5" collapsed="1">
      <c r="A64" s="70">
        <v>11</v>
      </c>
      <c r="B64" s="78">
        <v>9</v>
      </c>
      <c r="C64" s="96" t="str">
        <f>Domény!B13</f>
        <v>Systémová integrace</v>
      </c>
      <c r="D64" s="97"/>
      <c r="E64" s="224">
        <f>SUM(F64:Q64)</f>
        <v>340</v>
      </c>
      <c r="F64" s="122">
        <f>SUM(F65:F70)</f>
        <v>41</v>
      </c>
      <c r="G64" s="122">
        <f aca="true" t="shared" si="10" ref="G64:Q64">SUM(G65:G70)</f>
        <v>33</v>
      </c>
      <c r="H64" s="122">
        <f t="shared" si="10"/>
        <v>30</v>
      </c>
      <c r="I64" s="122">
        <f t="shared" si="10"/>
        <v>25</v>
      </c>
      <c r="J64" s="122">
        <f t="shared" si="10"/>
        <v>25</v>
      </c>
      <c r="K64" s="122">
        <f t="shared" si="10"/>
        <v>21</v>
      </c>
      <c r="L64" s="122">
        <f t="shared" si="10"/>
        <v>33</v>
      </c>
      <c r="M64" s="122">
        <f t="shared" si="10"/>
        <v>21</v>
      </c>
      <c r="N64" s="122">
        <f t="shared" si="10"/>
        <v>26</v>
      </c>
      <c r="O64" s="122">
        <f t="shared" si="10"/>
        <v>29</v>
      </c>
      <c r="P64" s="122">
        <f t="shared" si="10"/>
        <v>28</v>
      </c>
      <c r="Q64" s="122">
        <f t="shared" si="10"/>
        <v>28</v>
      </c>
      <c r="R64" s="194"/>
      <c r="T64" s="217">
        <v>340</v>
      </c>
      <c r="U64" s="233">
        <f>E64-T64</f>
        <v>0</v>
      </c>
    </row>
    <row r="65" spans="1:21" ht="66" hidden="1" outlineLevel="1">
      <c r="A65" s="70"/>
      <c r="B65" s="78"/>
      <c r="C65" s="69" t="s">
        <v>171</v>
      </c>
      <c r="D65" s="50" t="s">
        <v>234</v>
      </c>
      <c r="E65" s="224"/>
      <c r="F65" s="229">
        <v>10</v>
      </c>
      <c r="G65" s="67">
        <v>10</v>
      </c>
      <c r="H65" s="229">
        <v>2</v>
      </c>
      <c r="I65" s="67">
        <v>8</v>
      </c>
      <c r="J65" s="67">
        <v>8</v>
      </c>
      <c r="K65" s="67">
        <v>5</v>
      </c>
      <c r="L65" s="229">
        <v>5</v>
      </c>
      <c r="M65" s="67">
        <v>5</v>
      </c>
      <c r="N65" s="229">
        <v>2</v>
      </c>
      <c r="O65" s="67">
        <v>5</v>
      </c>
      <c r="P65" s="230">
        <v>5</v>
      </c>
      <c r="Q65" s="230">
        <v>5</v>
      </c>
      <c r="R65" s="188">
        <v>47</v>
      </c>
      <c r="T65" s="206"/>
      <c r="U65" s="233"/>
    </row>
    <row r="66" spans="1:21" ht="129" customHeight="1" hidden="1" outlineLevel="1">
      <c r="A66" s="70"/>
      <c r="B66" s="78"/>
      <c r="C66" s="69" t="s">
        <v>108</v>
      </c>
      <c r="D66" s="50" t="s">
        <v>341</v>
      </c>
      <c r="E66" s="224"/>
      <c r="F66" s="229">
        <v>8</v>
      </c>
      <c r="G66" s="67">
        <v>8</v>
      </c>
      <c r="H66" s="229">
        <v>5</v>
      </c>
      <c r="I66" s="67">
        <v>5</v>
      </c>
      <c r="J66" s="67">
        <v>5</v>
      </c>
      <c r="K66" s="67">
        <v>5</v>
      </c>
      <c r="L66" s="229">
        <v>5</v>
      </c>
      <c r="M66" s="67">
        <v>5</v>
      </c>
      <c r="N66" s="229">
        <v>5</v>
      </c>
      <c r="O66" s="67">
        <v>5</v>
      </c>
      <c r="P66" s="230">
        <v>5</v>
      </c>
      <c r="Q66" s="230">
        <v>5</v>
      </c>
      <c r="R66" s="188">
        <v>48</v>
      </c>
      <c r="T66" s="206"/>
      <c r="U66" s="233"/>
    </row>
    <row r="67" spans="1:21" ht="53.25" customHeight="1" hidden="1" outlineLevel="1">
      <c r="A67" s="70"/>
      <c r="B67" s="78"/>
      <c r="C67" s="69" t="s">
        <v>236</v>
      </c>
      <c r="D67" s="50" t="s">
        <v>237</v>
      </c>
      <c r="E67" s="224"/>
      <c r="F67" s="229">
        <v>8</v>
      </c>
      <c r="G67" s="67">
        <v>8</v>
      </c>
      <c r="H67" s="229">
        <v>8</v>
      </c>
      <c r="I67" s="67">
        <v>5</v>
      </c>
      <c r="J67" s="67">
        <v>5</v>
      </c>
      <c r="K67" s="67">
        <v>8</v>
      </c>
      <c r="L67" s="229">
        <v>8</v>
      </c>
      <c r="M67" s="67">
        <v>8</v>
      </c>
      <c r="N67" s="229">
        <v>8</v>
      </c>
      <c r="O67" s="67">
        <v>8</v>
      </c>
      <c r="P67" s="230">
        <v>8</v>
      </c>
      <c r="Q67" s="230">
        <v>8</v>
      </c>
      <c r="R67" s="188">
        <v>49</v>
      </c>
      <c r="T67" s="206"/>
      <c r="U67" s="233"/>
    </row>
    <row r="68" spans="1:21" ht="115.5" customHeight="1" hidden="1" outlineLevel="1">
      <c r="A68" s="70"/>
      <c r="B68" s="78"/>
      <c r="C68" s="69" t="s">
        <v>238</v>
      </c>
      <c r="D68" s="50" t="s">
        <v>342</v>
      </c>
      <c r="E68" s="224"/>
      <c r="F68" s="229">
        <v>5</v>
      </c>
      <c r="G68" s="67">
        <v>5</v>
      </c>
      <c r="H68" s="229">
        <v>5</v>
      </c>
      <c r="I68" s="67">
        <v>5</v>
      </c>
      <c r="J68" s="67">
        <v>5</v>
      </c>
      <c r="K68" s="67">
        <v>1</v>
      </c>
      <c r="L68" s="229">
        <v>5</v>
      </c>
      <c r="M68" s="67">
        <v>1</v>
      </c>
      <c r="N68" s="229">
        <v>1</v>
      </c>
      <c r="O68" s="67">
        <v>5</v>
      </c>
      <c r="P68" s="230">
        <v>4</v>
      </c>
      <c r="Q68" s="230">
        <v>4</v>
      </c>
      <c r="R68" s="188">
        <v>50</v>
      </c>
      <c r="T68" s="206"/>
      <c r="U68" s="233"/>
    </row>
    <row r="69" spans="1:21" ht="66.75" customHeight="1" hidden="1" outlineLevel="1">
      <c r="A69" s="70"/>
      <c r="B69" s="78"/>
      <c r="C69" s="69" t="s">
        <v>240</v>
      </c>
      <c r="D69" s="50" t="s">
        <v>241</v>
      </c>
      <c r="E69" s="224"/>
      <c r="F69" s="229">
        <v>5</v>
      </c>
      <c r="G69" s="67">
        <v>1</v>
      </c>
      <c r="H69" s="229">
        <v>5</v>
      </c>
      <c r="I69" s="67">
        <v>1</v>
      </c>
      <c r="J69" s="67">
        <v>1</v>
      </c>
      <c r="K69" s="67">
        <v>1</v>
      </c>
      <c r="L69" s="229">
        <v>5</v>
      </c>
      <c r="M69" s="67">
        <v>1</v>
      </c>
      <c r="N69" s="229">
        <v>5</v>
      </c>
      <c r="O69" s="67">
        <v>1</v>
      </c>
      <c r="P69" s="230">
        <v>5</v>
      </c>
      <c r="Q69" s="230">
        <v>5</v>
      </c>
      <c r="R69" s="188">
        <v>51</v>
      </c>
      <c r="T69" s="206"/>
      <c r="U69" s="233"/>
    </row>
    <row r="70" spans="1:21" ht="69" customHeight="1" hidden="1" outlineLevel="1">
      <c r="A70" s="70"/>
      <c r="B70" s="78"/>
      <c r="C70" s="69" t="s">
        <v>242</v>
      </c>
      <c r="D70" s="50" t="s">
        <v>243</v>
      </c>
      <c r="E70" s="224"/>
      <c r="F70" s="229">
        <v>5</v>
      </c>
      <c r="G70" s="67">
        <v>1</v>
      </c>
      <c r="H70" s="229">
        <v>5</v>
      </c>
      <c r="I70" s="67">
        <v>1</v>
      </c>
      <c r="J70" s="67">
        <v>1</v>
      </c>
      <c r="K70" s="67">
        <v>1</v>
      </c>
      <c r="L70" s="229">
        <v>5</v>
      </c>
      <c r="M70" s="67">
        <v>1</v>
      </c>
      <c r="N70" s="229">
        <v>5</v>
      </c>
      <c r="O70" s="67">
        <v>5</v>
      </c>
      <c r="P70" s="230">
        <v>1</v>
      </c>
      <c r="Q70" s="230">
        <v>1</v>
      </c>
      <c r="R70" s="188">
        <v>52</v>
      </c>
      <c r="T70" s="206"/>
      <c r="U70" s="233"/>
    </row>
    <row r="71" spans="1:21" ht="13.5" collapsed="1">
      <c r="A71" s="70">
        <v>12</v>
      </c>
      <c r="B71" s="78">
        <v>12</v>
      </c>
      <c r="C71" s="96" t="str">
        <f>Domény!B16</f>
        <v>Koordinace s vnějšími systémy</v>
      </c>
      <c r="D71" s="97"/>
      <c r="E71" s="224">
        <f>SUM(F71:Q71)</f>
        <v>240</v>
      </c>
      <c r="F71" s="122">
        <f>SUM(F72:F75)</f>
        <v>23</v>
      </c>
      <c r="G71" s="122">
        <f aca="true" t="shared" si="11" ref="G71:Q71">SUM(G72:G75)</f>
        <v>15</v>
      </c>
      <c r="H71" s="122">
        <f t="shared" si="11"/>
        <v>23</v>
      </c>
      <c r="I71" s="122">
        <f t="shared" si="11"/>
        <v>15</v>
      </c>
      <c r="J71" s="122">
        <f t="shared" si="11"/>
        <v>15</v>
      </c>
      <c r="K71" s="122">
        <f t="shared" si="11"/>
        <v>18</v>
      </c>
      <c r="L71" s="122">
        <f t="shared" si="11"/>
        <v>23</v>
      </c>
      <c r="M71" s="122">
        <f t="shared" si="11"/>
        <v>12</v>
      </c>
      <c r="N71" s="122">
        <f t="shared" si="11"/>
        <v>20</v>
      </c>
      <c r="O71" s="122">
        <f t="shared" si="11"/>
        <v>24</v>
      </c>
      <c r="P71" s="122">
        <f t="shared" si="11"/>
        <v>26</v>
      </c>
      <c r="Q71" s="122">
        <f t="shared" si="11"/>
        <v>26</v>
      </c>
      <c r="R71" s="194"/>
      <c r="T71" s="217">
        <v>240</v>
      </c>
      <c r="U71" s="233">
        <f>E71-T71</f>
        <v>0</v>
      </c>
    </row>
    <row r="72" spans="1:21" ht="58.5" customHeight="1" hidden="1" outlineLevel="1">
      <c r="A72" s="70"/>
      <c r="B72" s="78"/>
      <c r="C72" s="69" t="s">
        <v>244</v>
      </c>
      <c r="D72" s="50" t="s">
        <v>245</v>
      </c>
      <c r="E72" s="224"/>
      <c r="F72" s="229">
        <v>8</v>
      </c>
      <c r="G72" s="67">
        <v>8</v>
      </c>
      <c r="H72" s="229">
        <v>8</v>
      </c>
      <c r="I72" s="67">
        <v>5</v>
      </c>
      <c r="J72" s="67">
        <v>5</v>
      </c>
      <c r="K72" s="67">
        <v>8</v>
      </c>
      <c r="L72" s="229">
        <v>8</v>
      </c>
      <c r="M72" s="67">
        <v>8</v>
      </c>
      <c r="N72" s="229">
        <v>8</v>
      </c>
      <c r="O72" s="67">
        <v>8</v>
      </c>
      <c r="P72" s="230">
        <v>8</v>
      </c>
      <c r="Q72" s="230">
        <v>8</v>
      </c>
      <c r="R72" s="188">
        <v>53</v>
      </c>
      <c r="T72" s="206"/>
      <c r="U72" s="233"/>
    </row>
    <row r="73" spans="1:21" ht="58.5" customHeight="1" hidden="1" outlineLevel="1">
      <c r="A73" s="70"/>
      <c r="B73" s="78"/>
      <c r="C73" s="50" t="s">
        <v>17</v>
      </c>
      <c r="D73" s="74" t="s">
        <v>18</v>
      </c>
      <c r="E73" s="224"/>
      <c r="F73" s="229">
        <v>5</v>
      </c>
      <c r="G73" s="67">
        <v>1</v>
      </c>
      <c r="H73" s="229">
        <v>5</v>
      </c>
      <c r="I73" s="67">
        <v>1</v>
      </c>
      <c r="J73" s="67">
        <v>1</v>
      </c>
      <c r="K73" s="67">
        <v>1</v>
      </c>
      <c r="L73" s="229">
        <v>5</v>
      </c>
      <c r="M73" s="67">
        <v>1</v>
      </c>
      <c r="N73" s="229">
        <v>5</v>
      </c>
      <c r="O73" s="67">
        <v>5</v>
      </c>
      <c r="P73" s="230">
        <v>5</v>
      </c>
      <c r="Q73" s="230">
        <v>5</v>
      </c>
      <c r="R73" s="188">
        <v>54</v>
      </c>
      <c r="T73" s="206"/>
      <c r="U73" s="233"/>
    </row>
    <row r="74" spans="1:21" ht="80.25" customHeight="1" hidden="1" outlineLevel="1">
      <c r="A74" s="70"/>
      <c r="B74" s="78"/>
      <c r="C74" s="69" t="s">
        <v>172</v>
      </c>
      <c r="D74" s="50" t="s">
        <v>343</v>
      </c>
      <c r="E74" s="224"/>
      <c r="F74" s="229">
        <v>5</v>
      </c>
      <c r="G74" s="67">
        <v>1</v>
      </c>
      <c r="H74" s="229">
        <v>5</v>
      </c>
      <c r="I74" s="67">
        <v>1</v>
      </c>
      <c r="J74" s="67">
        <v>1</v>
      </c>
      <c r="K74" s="67">
        <v>1</v>
      </c>
      <c r="L74" s="229">
        <v>5</v>
      </c>
      <c r="M74" s="67">
        <v>1</v>
      </c>
      <c r="N74" s="229">
        <v>5</v>
      </c>
      <c r="O74" s="67">
        <v>9</v>
      </c>
      <c r="P74" s="230">
        <v>5</v>
      </c>
      <c r="Q74" s="230">
        <v>5</v>
      </c>
      <c r="R74" s="188">
        <v>55</v>
      </c>
      <c r="T74" s="206"/>
      <c r="U74" s="233"/>
    </row>
    <row r="75" spans="1:21" ht="52.5" hidden="1" outlineLevel="1">
      <c r="A75" s="70"/>
      <c r="B75" s="78"/>
      <c r="C75" s="69" t="s">
        <v>173</v>
      </c>
      <c r="D75" s="50" t="s">
        <v>247</v>
      </c>
      <c r="E75" s="224"/>
      <c r="F75" s="229">
        <v>5</v>
      </c>
      <c r="G75" s="67">
        <v>5</v>
      </c>
      <c r="H75" s="229">
        <v>5</v>
      </c>
      <c r="I75" s="67">
        <v>8</v>
      </c>
      <c r="J75" s="67">
        <v>8</v>
      </c>
      <c r="K75" s="67">
        <v>8</v>
      </c>
      <c r="L75" s="229">
        <v>5</v>
      </c>
      <c r="M75" s="67">
        <v>2</v>
      </c>
      <c r="N75" s="229">
        <v>2</v>
      </c>
      <c r="O75" s="67">
        <v>2</v>
      </c>
      <c r="P75" s="230">
        <v>8</v>
      </c>
      <c r="Q75" s="230">
        <v>8</v>
      </c>
      <c r="R75" s="188">
        <v>56</v>
      </c>
      <c r="T75" s="206"/>
      <c r="U75" s="233"/>
    </row>
    <row r="76" spans="1:21" ht="13.5" collapsed="1">
      <c r="A76" s="70">
        <v>13</v>
      </c>
      <c r="B76" s="78">
        <v>17</v>
      </c>
      <c r="C76" s="96" t="str">
        <f>Domény!B21</f>
        <v>Dílčí systémová řešení složek</v>
      </c>
      <c r="D76" s="97"/>
      <c r="E76" s="224">
        <f>SUM(F76:Q76)</f>
        <v>120</v>
      </c>
      <c r="F76" s="122">
        <f>SUM(F77:F78)</f>
        <v>18</v>
      </c>
      <c r="G76" s="122">
        <f aca="true" t="shared" si="12" ref="G76:Q76">SUM(G77:G78)</f>
        <v>10</v>
      </c>
      <c r="H76" s="122">
        <f t="shared" si="12"/>
        <v>10</v>
      </c>
      <c r="I76" s="122">
        <f t="shared" si="12"/>
        <v>6</v>
      </c>
      <c r="J76" s="122">
        <f t="shared" si="12"/>
        <v>6</v>
      </c>
      <c r="K76" s="122">
        <f t="shared" si="12"/>
        <v>9</v>
      </c>
      <c r="L76" s="122">
        <f t="shared" si="12"/>
        <v>10</v>
      </c>
      <c r="M76" s="122">
        <f t="shared" si="12"/>
        <v>11</v>
      </c>
      <c r="N76" s="122">
        <f t="shared" si="12"/>
        <v>13</v>
      </c>
      <c r="O76" s="122">
        <f t="shared" si="12"/>
        <v>9</v>
      </c>
      <c r="P76" s="122">
        <f t="shared" si="12"/>
        <v>9</v>
      </c>
      <c r="Q76" s="122">
        <f t="shared" si="12"/>
        <v>9</v>
      </c>
      <c r="R76" s="194"/>
      <c r="T76" s="217">
        <v>120</v>
      </c>
      <c r="U76" s="233">
        <f>E76-T76</f>
        <v>0</v>
      </c>
    </row>
    <row r="77" spans="1:21" ht="26.25" hidden="1" outlineLevel="1">
      <c r="A77" s="70"/>
      <c r="B77" s="78"/>
      <c r="C77" s="50" t="s">
        <v>19</v>
      </c>
      <c r="D77" s="74" t="s">
        <v>20</v>
      </c>
      <c r="E77" s="224"/>
      <c r="F77" s="229">
        <v>10</v>
      </c>
      <c r="G77" s="67">
        <v>5</v>
      </c>
      <c r="H77" s="229">
        <v>5</v>
      </c>
      <c r="I77" s="67">
        <v>1</v>
      </c>
      <c r="J77" s="67">
        <v>1</v>
      </c>
      <c r="K77" s="67">
        <v>1</v>
      </c>
      <c r="L77" s="229">
        <v>5</v>
      </c>
      <c r="M77" s="67">
        <v>1</v>
      </c>
      <c r="N77" s="229">
        <v>5</v>
      </c>
      <c r="O77" s="67">
        <v>1</v>
      </c>
      <c r="P77" s="230">
        <v>1</v>
      </c>
      <c r="Q77" s="230">
        <v>1</v>
      </c>
      <c r="R77" s="188">
        <v>57</v>
      </c>
      <c r="T77" s="206"/>
      <c r="U77" s="233"/>
    </row>
    <row r="78" spans="1:21" ht="87" customHeight="1" hidden="1" outlineLevel="1">
      <c r="A78" s="70"/>
      <c r="B78" s="78"/>
      <c r="C78" s="69" t="s">
        <v>249</v>
      </c>
      <c r="D78" s="50" t="s">
        <v>344</v>
      </c>
      <c r="E78" s="224"/>
      <c r="F78" s="229">
        <v>8</v>
      </c>
      <c r="G78" s="67">
        <v>5</v>
      </c>
      <c r="H78" s="229">
        <v>5</v>
      </c>
      <c r="I78" s="67">
        <v>5</v>
      </c>
      <c r="J78" s="67">
        <v>5</v>
      </c>
      <c r="K78" s="67">
        <v>8</v>
      </c>
      <c r="L78" s="229">
        <v>5</v>
      </c>
      <c r="M78" s="67">
        <v>10</v>
      </c>
      <c r="N78" s="229">
        <v>8</v>
      </c>
      <c r="O78" s="67">
        <v>8</v>
      </c>
      <c r="P78" s="230">
        <v>8</v>
      </c>
      <c r="Q78" s="230">
        <v>8</v>
      </c>
      <c r="R78" s="188">
        <v>58</v>
      </c>
      <c r="T78" s="206"/>
      <c r="U78" s="233"/>
    </row>
    <row r="79" spans="1:21" ht="13.5" collapsed="1">
      <c r="A79" s="70">
        <v>14</v>
      </c>
      <c r="B79" s="79">
        <v>3</v>
      </c>
      <c r="C79" s="110" t="str">
        <f>Domény!B7</f>
        <v>Globální rizika</v>
      </c>
      <c r="D79" s="111"/>
      <c r="E79" s="224">
        <f>SUM(F79:Q79)</f>
        <v>1005</v>
      </c>
      <c r="F79" s="121">
        <f>SUM(F80:F93)</f>
        <v>79</v>
      </c>
      <c r="G79" s="121">
        <f aca="true" t="shared" si="13" ref="G79:Q79">SUM(G80:G93)</f>
        <v>66</v>
      </c>
      <c r="H79" s="121">
        <f t="shared" si="13"/>
        <v>70</v>
      </c>
      <c r="I79" s="121">
        <f t="shared" si="13"/>
        <v>81</v>
      </c>
      <c r="J79" s="121">
        <f t="shared" si="13"/>
        <v>96</v>
      </c>
      <c r="K79" s="121">
        <f t="shared" si="13"/>
        <v>105</v>
      </c>
      <c r="L79" s="121">
        <f t="shared" si="13"/>
        <v>94</v>
      </c>
      <c r="M79" s="121">
        <f t="shared" si="13"/>
        <v>66</v>
      </c>
      <c r="N79" s="121">
        <f t="shared" si="13"/>
        <v>95</v>
      </c>
      <c r="O79" s="121">
        <f t="shared" si="13"/>
        <v>70</v>
      </c>
      <c r="P79" s="121">
        <f t="shared" si="13"/>
        <v>100</v>
      </c>
      <c r="Q79" s="121">
        <f t="shared" si="13"/>
        <v>83</v>
      </c>
      <c r="R79" s="195"/>
      <c r="T79" s="218">
        <v>1005</v>
      </c>
      <c r="U79" s="233">
        <f>E79-T79</f>
        <v>0</v>
      </c>
    </row>
    <row r="80" spans="1:21" ht="102" customHeight="1" hidden="1" outlineLevel="1">
      <c r="A80" s="70"/>
      <c r="B80" s="79"/>
      <c r="C80" s="69" t="s">
        <v>174</v>
      </c>
      <c r="D80" s="50" t="s">
        <v>345</v>
      </c>
      <c r="E80" s="224"/>
      <c r="F80" s="229">
        <v>5</v>
      </c>
      <c r="G80" s="67">
        <v>5</v>
      </c>
      <c r="H80" s="229">
        <v>5</v>
      </c>
      <c r="I80" s="67">
        <v>8</v>
      </c>
      <c r="J80" s="67">
        <v>8</v>
      </c>
      <c r="K80" s="67">
        <v>8</v>
      </c>
      <c r="L80" s="229">
        <v>5</v>
      </c>
      <c r="M80" s="67">
        <v>2</v>
      </c>
      <c r="N80" s="229">
        <v>2</v>
      </c>
      <c r="O80" s="67">
        <v>2</v>
      </c>
      <c r="P80" s="230">
        <v>8</v>
      </c>
      <c r="Q80" s="230">
        <v>8</v>
      </c>
      <c r="R80" s="188">
        <v>59</v>
      </c>
      <c r="T80" s="206"/>
      <c r="U80" s="233"/>
    </row>
    <row r="81" spans="1:21" ht="75" customHeight="1" hidden="1" outlineLevel="1">
      <c r="A81" s="70"/>
      <c r="B81" s="79"/>
      <c r="C81" s="69" t="s">
        <v>251</v>
      </c>
      <c r="D81" s="50" t="s">
        <v>252</v>
      </c>
      <c r="E81" s="224"/>
      <c r="F81" s="229">
        <v>5</v>
      </c>
      <c r="G81" s="67">
        <v>5</v>
      </c>
      <c r="H81" s="229">
        <v>5</v>
      </c>
      <c r="I81" s="67">
        <v>8</v>
      </c>
      <c r="J81" s="67">
        <v>8</v>
      </c>
      <c r="K81" s="67">
        <v>8</v>
      </c>
      <c r="L81" s="229">
        <v>5</v>
      </c>
      <c r="M81" s="67">
        <v>2</v>
      </c>
      <c r="N81" s="229">
        <v>2</v>
      </c>
      <c r="O81" s="67">
        <v>2</v>
      </c>
      <c r="P81" s="230">
        <v>8</v>
      </c>
      <c r="Q81" s="230">
        <v>8</v>
      </c>
      <c r="R81" s="188">
        <v>60</v>
      </c>
      <c r="T81" s="206"/>
      <c r="U81" s="233"/>
    </row>
    <row r="82" spans="1:21" ht="46.5" customHeight="1" hidden="1" outlineLevel="1">
      <c r="A82" s="70"/>
      <c r="B82" s="79"/>
      <c r="C82" s="69" t="s">
        <v>175</v>
      </c>
      <c r="D82" s="50" t="s">
        <v>253</v>
      </c>
      <c r="E82" s="224"/>
      <c r="F82" s="229">
        <v>5</v>
      </c>
      <c r="G82" s="67">
        <v>1</v>
      </c>
      <c r="H82" s="229">
        <v>5</v>
      </c>
      <c r="I82" s="67">
        <v>1</v>
      </c>
      <c r="J82" s="67">
        <v>1</v>
      </c>
      <c r="K82" s="67">
        <v>1</v>
      </c>
      <c r="L82" s="229">
        <v>5</v>
      </c>
      <c r="M82" s="67">
        <v>1</v>
      </c>
      <c r="N82" s="229">
        <v>5</v>
      </c>
      <c r="O82" s="67">
        <v>5</v>
      </c>
      <c r="P82" s="230">
        <v>5</v>
      </c>
      <c r="Q82" s="230">
        <v>3</v>
      </c>
      <c r="R82" s="188">
        <v>61</v>
      </c>
      <c r="T82" s="206"/>
      <c r="U82" s="233"/>
    </row>
    <row r="83" spans="1:21" ht="55.5" customHeight="1" hidden="1" outlineLevel="1">
      <c r="A83" s="70"/>
      <c r="B83" s="79"/>
      <c r="C83" s="69" t="s">
        <v>176</v>
      </c>
      <c r="D83" s="50" t="s">
        <v>254</v>
      </c>
      <c r="E83" s="224"/>
      <c r="F83" s="229">
        <v>5</v>
      </c>
      <c r="G83" s="67">
        <v>5</v>
      </c>
      <c r="H83" s="229">
        <v>5</v>
      </c>
      <c r="I83" s="67">
        <v>8</v>
      </c>
      <c r="J83" s="67">
        <v>8</v>
      </c>
      <c r="K83" s="67">
        <v>8</v>
      </c>
      <c r="L83" s="229">
        <v>5</v>
      </c>
      <c r="M83" s="67">
        <v>2</v>
      </c>
      <c r="N83" s="229">
        <v>2</v>
      </c>
      <c r="O83" s="67">
        <v>2</v>
      </c>
      <c r="P83" s="230">
        <v>8</v>
      </c>
      <c r="Q83" s="230">
        <v>8</v>
      </c>
      <c r="R83" s="188">
        <v>62</v>
      </c>
      <c r="T83" s="206"/>
      <c r="U83" s="233"/>
    </row>
    <row r="84" spans="1:21" ht="82.5" customHeight="1" hidden="1" outlineLevel="1">
      <c r="A84" s="70"/>
      <c r="B84" s="79"/>
      <c r="C84" s="69" t="s">
        <v>255</v>
      </c>
      <c r="D84" s="50" t="s">
        <v>346</v>
      </c>
      <c r="E84" s="224"/>
      <c r="F84" s="229">
        <v>8</v>
      </c>
      <c r="G84" s="67">
        <v>5</v>
      </c>
      <c r="H84" s="229">
        <v>5</v>
      </c>
      <c r="I84" s="67">
        <v>5</v>
      </c>
      <c r="J84" s="67">
        <v>5</v>
      </c>
      <c r="K84" s="67">
        <v>8</v>
      </c>
      <c r="L84" s="229">
        <v>8</v>
      </c>
      <c r="M84" s="67">
        <v>10</v>
      </c>
      <c r="N84" s="229">
        <v>10</v>
      </c>
      <c r="O84" s="67">
        <v>5</v>
      </c>
      <c r="P84" s="230">
        <v>5</v>
      </c>
      <c r="Q84" s="230">
        <v>5</v>
      </c>
      <c r="R84" s="188">
        <v>63</v>
      </c>
      <c r="T84" s="206"/>
      <c r="U84" s="233"/>
    </row>
    <row r="85" spans="1:21" ht="45.75" customHeight="1" hidden="1" outlineLevel="1">
      <c r="A85" s="70"/>
      <c r="B85" s="79"/>
      <c r="C85" s="69" t="s">
        <v>258</v>
      </c>
      <c r="D85" s="50" t="s">
        <v>257</v>
      </c>
      <c r="E85" s="224"/>
      <c r="F85" s="229">
        <v>5</v>
      </c>
      <c r="G85" s="67">
        <v>5</v>
      </c>
      <c r="H85" s="229">
        <v>5</v>
      </c>
      <c r="I85" s="67">
        <v>8</v>
      </c>
      <c r="J85" s="67">
        <v>8</v>
      </c>
      <c r="K85" s="67">
        <v>8</v>
      </c>
      <c r="L85" s="229">
        <v>5</v>
      </c>
      <c r="M85" s="67">
        <v>2</v>
      </c>
      <c r="N85" s="229">
        <v>2</v>
      </c>
      <c r="O85" s="67">
        <v>2</v>
      </c>
      <c r="P85" s="230">
        <v>8</v>
      </c>
      <c r="Q85" s="230">
        <v>8</v>
      </c>
      <c r="R85" s="188">
        <v>64</v>
      </c>
      <c r="T85" s="206"/>
      <c r="U85" s="233"/>
    </row>
    <row r="86" spans="1:21" ht="69" customHeight="1" hidden="1" outlineLevel="1">
      <c r="A86" s="70"/>
      <c r="B86" s="79"/>
      <c r="C86" s="69" t="s">
        <v>259</v>
      </c>
      <c r="D86" s="50" t="s">
        <v>347</v>
      </c>
      <c r="E86" s="224"/>
      <c r="F86" s="229">
        <v>8</v>
      </c>
      <c r="G86" s="67">
        <v>5</v>
      </c>
      <c r="H86" s="229">
        <v>5</v>
      </c>
      <c r="I86" s="67">
        <v>5</v>
      </c>
      <c r="J86" s="67">
        <v>5</v>
      </c>
      <c r="K86" s="67">
        <v>8</v>
      </c>
      <c r="L86" s="229">
        <v>8</v>
      </c>
      <c r="M86" s="67">
        <v>10</v>
      </c>
      <c r="N86" s="229">
        <v>10</v>
      </c>
      <c r="O86" s="67">
        <v>5</v>
      </c>
      <c r="P86" s="230">
        <v>5</v>
      </c>
      <c r="Q86" s="230">
        <v>5</v>
      </c>
      <c r="R86" s="188">
        <v>65</v>
      </c>
      <c r="T86" s="206"/>
      <c r="U86" s="233"/>
    </row>
    <row r="87" spans="1:21" ht="73.5" customHeight="1" hidden="1" outlineLevel="1">
      <c r="A87" s="70"/>
      <c r="B87" s="79"/>
      <c r="C87" s="69" t="s">
        <v>177</v>
      </c>
      <c r="D87" s="50" t="s">
        <v>348</v>
      </c>
      <c r="E87" s="224"/>
      <c r="F87" s="229">
        <v>5</v>
      </c>
      <c r="G87" s="67">
        <v>5</v>
      </c>
      <c r="H87" s="229">
        <v>5</v>
      </c>
      <c r="I87" s="67">
        <v>8</v>
      </c>
      <c r="J87" s="67">
        <v>8</v>
      </c>
      <c r="K87" s="67">
        <v>8</v>
      </c>
      <c r="L87" s="229">
        <v>5</v>
      </c>
      <c r="M87" s="67">
        <v>2</v>
      </c>
      <c r="N87" s="229">
        <v>2</v>
      </c>
      <c r="O87" s="67">
        <v>2</v>
      </c>
      <c r="P87" s="230">
        <v>8</v>
      </c>
      <c r="Q87" s="230">
        <v>8</v>
      </c>
      <c r="R87" s="188">
        <v>66</v>
      </c>
      <c r="T87" s="206"/>
      <c r="U87" s="233"/>
    </row>
    <row r="88" spans="1:21" ht="73.5" customHeight="1" hidden="1" outlineLevel="1">
      <c r="A88" s="70"/>
      <c r="B88" s="79"/>
      <c r="C88" s="50" t="s">
        <v>21</v>
      </c>
      <c r="D88" s="74" t="s">
        <v>22</v>
      </c>
      <c r="E88" s="224"/>
      <c r="F88" s="229">
        <v>5</v>
      </c>
      <c r="G88" s="67">
        <v>5</v>
      </c>
      <c r="H88" s="229">
        <v>5</v>
      </c>
      <c r="I88" s="67">
        <v>5</v>
      </c>
      <c r="J88" s="67">
        <v>8</v>
      </c>
      <c r="K88" s="67">
        <v>8</v>
      </c>
      <c r="L88" s="229">
        <v>8</v>
      </c>
      <c r="M88" s="67">
        <v>5</v>
      </c>
      <c r="N88" s="229">
        <v>10</v>
      </c>
      <c r="O88" s="67">
        <v>8</v>
      </c>
      <c r="P88" s="230">
        <v>8</v>
      </c>
      <c r="Q88" s="230">
        <v>5</v>
      </c>
      <c r="R88" s="188">
        <v>67</v>
      </c>
      <c r="T88" s="206"/>
      <c r="U88" s="233"/>
    </row>
    <row r="89" spans="1:21" ht="73.5" customHeight="1" hidden="1" outlineLevel="1">
      <c r="A89" s="70"/>
      <c r="B89" s="79"/>
      <c r="C89" s="50" t="s">
        <v>23</v>
      </c>
      <c r="D89" s="74" t="s">
        <v>24</v>
      </c>
      <c r="E89" s="224"/>
      <c r="F89" s="229">
        <v>5</v>
      </c>
      <c r="G89" s="67">
        <v>5</v>
      </c>
      <c r="H89" s="229">
        <v>5</v>
      </c>
      <c r="I89" s="67">
        <v>5</v>
      </c>
      <c r="J89" s="67">
        <v>8</v>
      </c>
      <c r="K89" s="67">
        <v>8</v>
      </c>
      <c r="L89" s="229">
        <v>8</v>
      </c>
      <c r="M89" s="67">
        <v>5</v>
      </c>
      <c r="N89" s="229">
        <v>10</v>
      </c>
      <c r="O89" s="67">
        <v>8</v>
      </c>
      <c r="P89" s="230">
        <v>8</v>
      </c>
      <c r="Q89" s="230">
        <v>5</v>
      </c>
      <c r="R89" s="188">
        <v>68</v>
      </c>
      <c r="T89" s="206"/>
      <c r="U89" s="233"/>
    </row>
    <row r="90" spans="1:21" ht="73.5" customHeight="1" hidden="1" outlineLevel="1">
      <c r="A90" s="70"/>
      <c r="B90" s="79"/>
      <c r="C90" s="50" t="s">
        <v>25</v>
      </c>
      <c r="D90" s="74" t="s">
        <v>26</v>
      </c>
      <c r="E90" s="224"/>
      <c r="F90" s="229">
        <v>5</v>
      </c>
      <c r="G90" s="67">
        <v>5</v>
      </c>
      <c r="H90" s="229">
        <v>5</v>
      </c>
      <c r="I90" s="67">
        <v>5</v>
      </c>
      <c r="J90" s="67">
        <v>8</v>
      </c>
      <c r="K90" s="67">
        <v>8</v>
      </c>
      <c r="L90" s="229">
        <v>8</v>
      </c>
      <c r="M90" s="67">
        <v>5</v>
      </c>
      <c r="N90" s="229">
        <v>10</v>
      </c>
      <c r="O90" s="67">
        <v>8</v>
      </c>
      <c r="P90" s="230">
        <v>8</v>
      </c>
      <c r="Q90" s="230">
        <v>5</v>
      </c>
      <c r="R90" s="188">
        <v>69</v>
      </c>
      <c r="T90" s="206"/>
      <c r="U90" s="233"/>
    </row>
    <row r="91" spans="1:21" ht="73.5" customHeight="1" hidden="1" outlineLevel="1">
      <c r="A91" s="70"/>
      <c r="B91" s="79"/>
      <c r="C91" s="50" t="s">
        <v>27</v>
      </c>
      <c r="D91" s="74" t="s">
        <v>28</v>
      </c>
      <c r="E91" s="224"/>
      <c r="F91" s="229">
        <v>5</v>
      </c>
      <c r="G91" s="67">
        <v>5</v>
      </c>
      <c r="H91" s="229">
        <v>5</v>
      </c>
      <c r="I91" s="67">
        <v>5</v>
      </c>
      <c r="J91" s="67">
        <v>8</v>
      </c>
      <c r="K91" s="67">
        <v>8</v>
      </c>
      <c r="L91" s="229">
        <v>8</v>
      </c>
      <c r="M91" s="67">
        <v>5</v>
      </c>
      <c r="N91" s="229">
        <v>10</v>
      </c>
      <c r="O91" s="67">
        <v>8</v>
      </c>
      <c r="P91" s="230">
        <v>8</v>
      </c>
      <c r="Q91" s="230">
        <v>5</v>
      </c>
      <c r="R91" s="188">
        <v>70</v>
      </c>
      <c r="T91" s="206"/>
      <c r="U91" s="233"/>
    </row>
    <row r="92" spans="1:21" ht="90" customHeight="1" hidden="1" outlineLevel="1">
      <c r="A92" s="70"/>
      <c r="B92" s="79"/>
      <c r="C92" s="50" t="s">
        <v>29</v>
      </c>
      <c r="D92" s="74" t="s">
        <v>270</v>
      </c>
      <c r="E92" s="224"/>
      <c r="F92" s="229">
        <v>5</v>
      </c>
      <c r="G92" s="67">
        <v>5</v>
      </c>
      <c r="H92" s="229">
        <v>5</v>
      </c>
      <c r="I92" s="67">
        <v>5</v>
      </c>
      <c r="J92" s="67">
        <v>8</v>
      </c>
      <c r="K92" s="67">
        <v>8</v>
      </c>
      <c r="L92" s="229">
        <v>8</v>
      </c>
      <c r="M92" s="67">
        <v>5</v>
      </c>
      <c r="N92" s="229">
        <v>10</v>
      </c>
      <c r="O92" s="67">
        <v>8</v>
      </c>
      <c r="P92" s="230">
        <v>8</v>
      </c>
      <c r="Q92" s="230">
        <v>5</v>
      </c>
      <c r="R92" s="188">
        <v>71</v>
      </c>
      <c r="T92" s="206"/>
      <c r="U92" s="233"/>
    </row>
    <row r="93" spans="1:21" ht="66" hidden="1" outlineLevel="1">
      <c r="A93" s="70"/>
      <c r="B93" s="79"/>
      <c r="C93" s="69" t="s">
        <v>262</v>
      </c>
      <c r="D93" s="50" t="s">
        <v>349</v>
      </c>
      <c r="E93" s="224"/>
      <c r="F93" s="229">
        <v>8</v>
      </c>
      <c r="G93" s="67">
        <v>5</v>
      </c>
      <c r="H93" s="229">
        <v>5</v>
      </c>
      <c r="I93" s="67">
        <v>5</v>
      </c>
      <c r="J93" s="67">
        <v>5</v>
      </c>
      <c r="K93" s="67">
        <v>8</v>
      </c>
      <c r="L93" s="229">
        <v>8</v>
      </c>
      <c r="M93" s="67">
        <v>10</v>
      </c>
      <c r="N93" s="229">
        <v>10</v>
      </c>
      <c r="O93" s="67">
        <v>5</v>
      </c>
      <c r="P93" s="230">
        <v>5</v>
      </c>
      <c r="Q93" s="230">
        <v>5</v>
      </c>
      <c r="R93" s="188">
        <v>72</v>
      </c>
      <c r="T93" s="206"/>
      <c r="U93" s="233"/>
    </row>
    <row r="94" spans="1:21" ht="13.5" collapsed="1">
      <c r="A94" s="70">
        <v>15</v>
      </c>
      <c r="B94" s="79">
        <v>13</v>
      </c>
      <c r="C94" s="110" t="str">
        <f>Domény!B17</f>
        <v>Rozvojové tendence</v>
      </c>
      <c r="D94" s="111"/>
      <c r="E94" s="224">
        <f>SUM(F94:Q94)</f>
        <v>200</v>
      </c>
      <c r="F94" s="121">
        <f>SUM(F95:F96)</f>
        <v>30</v>
      </c>
      <c r="G94" s="121">
        <f aca="true" t="shared" si="14" ref="G94:Q94">SUM(G95:G96)</f>
        <v>10</v>
      </c>
      <c r="H94" s="121">
        <f t="shared" si="14"/>
        <v>20</v>
      </c>
      <c r="I94" s="121">
        <f t="shared" si="14"/>
        <v>13</v>
      </c>
      <c r="J94" s="121">
        <f t="shared" si="14"/>
        <v>16</v>
      </c>
      <c r="K94" s="121">
        <f t="shared" si="14"/>
        <v>16</v>
      </c>
      <c r="L94" s="121">
        <f t="shared" si="14"/>
        <v>20</v>
      </c>
      <c r="M94" s="121">
        <f t="shared" si="14"/>
        <v>9</v>
      </c>
      <c r="N94" s="121">
        <f t="shared" si="14"/>
        <v>20</v>
      </c>
      <c r="O94" s="121">
        <f t="shared" si="14"/>
        <v>10</v>
      </c>
      <c r="P94" s="121">
        <f t="shared" si="14"/>
        <v>20</v>
      </c>
      <c r="Q94" s="121">
        <f t="shared" si="14"/>
        <v>16</v>
      </c>
      <c r="R94" s="195"/>
      <c r="T94" s="218">
        <v>200</v>
      </c>
      <c r="U94" s="233">
        <f>E94-T94</f>
        <v>0</v>
      </c>
    </row>
    <row r="95" spans="1:21" ht="66" hidden="1" outlineLevel="1">
      <c r="A95" s="140"/>
      <c r="B95" s="157"/>
      <c r="C95" s="50" t="s">
        <v>178</v>
      </c>
      <c r="D95" s="50" t="s">
        <v>271</v>
      </c>
      <c r="E95" s="225"/>
      <c r="F95" s="229">
        <v>15</v>
      </c>
      <c r="G95" s="67">
        <v>5</v>
      </c>
      <c r="H95" s="229">
        <v>10</v>
      </c>
      <c r="I95" s="67">
        <v>5</v>
      </c>
      <c r="J95" s="67">
        <v>8</v>
      </c>
      <c r="K95" s="67">
        <v>8</v>
      </c>
      <c r="L95" s="229">
        <v>10</v>
      </c>
      <c r="M95" s="67">
        <v>5</v>
      </c>
      <c r="N95" s="229">
        <v>10</v>
      </c>
      <c r="O95" s="67">
        <v>8</v>
      </c>
      <c r="P95" s="230">
        <v>10</v>
      </c>
      <c r="Q95" s="230">
        <v>8</v>
      </c>
      <c r="R95" s="188">
        <v>73</v>
      </c>
      <c r="T95" s="206"/>
      <c r="U95" s="233"/>
    </row>
    <row r="96" spans="1:21" ht="45" hidden="1" outlineLevel="1">
      <c r="A96" s="70"/>
      <c r="B96" s="79"/>
      <c r="C96" s="232" t="s">
        <v>97</v>
      </c>
      <c r="D96" s="231" t="s">
        <v>98</v>
      </c>
      <c r="E96" s="224"/>
      <c r="F96" s="229">
        <v>15</v>
      </c>
      <c r="G96" s="67">
        <v>5</v>
      </c>
      <c r="H96" s="229">
        <v>10</v>
      </c>
      <c r="I96" s="67">
        <v>8</v>
      </c>
      <c r="J96" s="67">
        <v>8</v>
      </c>
      <c r="K96" s="67">
        <v>8</v>
      </c>
      <c r="L96" s="229">
        <v>10</v>
      </c>
      <c r="M96" s="67">
        <v>4</v>
      </c>
      <c r="N96" s="229">
        <v>10</v>
      </c>
      <c r="O96" s="67">
        <v>2</v>
      </c>
      <c r="P96" s="230">
        <v>10</v>
      </c>
      <c r="Q96" s="230">
        <v>8</v>
      </c>
      <c r="R96" s="188">
        <v>74</v>
      </c>
      <c r="T96" s="206"/>
      <c r="U96" s="233"/>
    </row>
    <row r="97" spans="1:21" ht="13.5" collapsed="1">
      <c r="A97" s="70">
        <v>16</v>
      </c>
      <c r="B97" s="79">
        <v>14</v>
      </c>
      <c r="C97" s="110" t="str">
        <f>Domény!B18</f>
        <v>Vize kvalitativního zlepšení</v>
      </c>
      <c r="D97" s="111"/>
      <c r="E97" s="224">
        <f>SUM(F97:Q97)</f>
        <v>250</v>
      </c>
      <c r="F97" s="121">
        <f>SUM(F98:F100)</f>
        <v>28</v>
      </c>
      <c r="G97" s="121">
        <f aca="true" t="shared" si="15" ref="G97:Q97">SUM(G98:G100)</f>
        <v>15</v>
      </c>
      <c r="H97" s="121">
        <f t="shared" si="15"/>
        <v>25</v>
      </c>
      <c r="I97" s="121">
        <f t="shared" si="15"/>
        <v>21</v>
      </c>
      <c r="J97" s="121">
        <f t="shared" si="15"/>
        <v>24</v>
      </c>
      <c r="K97" s="121">
        <f t="shared" si="15"/>
        <v>24</v>
      </c>
      <c r="L97" s="121">
        <f t="shared" si="15"/>
        <v>25</v>
      </c>
      <c r="M97" s="121">
        <f t="shared" si="15"/>
        <v>9</v>
      </c>
      <c r="N97" s="121">
        <f t="shared" si="15"/>
        <v>22</v>
      </c>
      <c r="O97" s="121">
        <f t="shared" si="15"/>
        <v>12</v>
      </c>
      <c r="P97" s="121">
        <f t="shared" si="15"/>
        <v>24</v>
      </c>
      <c r="Q97" s="121">
        <f t="shared" si="15"/>
        <v>21</v>
      </c>
      <c r="R97" s="195"/>
      <c r="T97" s="218">
        <v>250</v>
      </c>
      <c r="U97" s="233">
        <f>E97-T97</f>
        <v>0</v>
      </c>
    </row>
    <row r="98" spans="1:21" ht="139.5" customHeight="1" hidden="1" outlineLevel="1">
      <c r="A98" s="70"/>
      <c r="B98" s="79"/>
      <c r="C98" s="69" t="s">
        <v>264</v>
      </c>
      <c r="D98" s="50" t="s">
        <v>350</v>
      </c>
      <c r="E98" s="224"/>
      <c r="F98" s="229">
        <v>10</v>
      </c>
      <c r="G98" s="67">
        <v>5</v>
      </c>
      <c r="H98" s="229">
        <v>10</v>
      </c>
      <c r="I98" s="67">
        <v>8</v>
      </c>
      <c r="J98" s="67">
        <v>8</v>
      </c>
      <c r="K98" s="67">
        <v>8</v>
      </c>
      <c r="L98" s="229">
        <v>10</v>
      </c>
      <c r="M98" s="67">
        <v>2</v>
      </c>
      <c r="N98" s="229">
        <v>10</v>
      </c>
      <c r="O98" s="67">
        <v>2</v>
      </c>
      <c r="P98" s="230">
        <v>8</v>
      </c>
      <c r="Q98" s="230">
        <v>8</v>
      </c>
      <c r="R98" s="188">
        <v>75</v>
      </c>
      <c r="T98" s="206"/>
      <c r="U98" s="233"/>
    </row>
    <row r="99" spans="1:21" ht="139.5" customHeight="1" hidden="1" outlineLevel="1">
      <c r="A99" s="70"/>
      <c r="B99" s="79"/>
      <c r="C99" s="50" t="s">
        <v>31</v>
      </c>
      <c r="D99" s="74" t="s">
        <v>32</v>
      </c>
      <c r="E99" s="224"/>
      <c r="F99" s="229">
        <v>10</v>
      </c>
      <c r="G99" s="67">
        <v>5</v>
      </c>
      <c r="H99" s="229">
        <v>10</v>
      </c>
      <c r="I99" s="67">
        <v>5</v>
      </c>
      <c r="J99" s="67">
        <v>8</v>
      </c>
      <c r="K99" s="67">
        <v>8</v>
      </c>
      <c r="L99" s="229">
        <v>10</v>
      </c>
      <c r="M99" s="67">
        <v>5</v>
      </c>
      <c r="N99" s="229">
        <v>10</v>
      </c>
      <c r="O99" s="67">
        <v>8</v>
      </c>
      <c r="P99" s="230">
        <v>8</v>
      </c>
      <c r="Q99" s="230">
        <v>5</v>
      </c>
      <c r="R99" s="187">
        <v>76</v>
      </c>
      <c r="T99" s="206"/>
      <c r="U99" s="233"/>
    </row>
    <row r="100" spans="1:21" ht="53.25" hidden="1" outlineLevel="1" thickBot="1">
      <c r="A100" s="70"/>
      <c r="B100" s="79"/>
      <c r="C100" s="76" t="s">
        <v>266</v>
      </c>
      <c r="D100" s="77" t="s">
        <v>267</v>
      </c>
      <c r="E100" s="224"/>
      <c r="F100" s="229">
        <v>8</v>
      </c>
      <c r="G100" s="67">
        <v>5</v>
      </c>
      <c r="H100" s="229">
        <v>5</v>
      </c>
      <c r="I100" s="67">
        <v>8</v>
      </c>
      <c r="J100" s="67">
        <v>8</v>
      </c>
      <c r="K100" s="67">
        <v>8</v>
      </c>
      <c r="L100" s="229">
        <v>5</v>
      </c>
      <c r="M100" s="67">
        <v>2</v>
      </c>
      <c r="N100" s="229">
        <v>2</v>
      </c>
      <c r="O100" s="67">
        <v>2</v>
      </c>
      <c r="P100" s="230">
        <v>8</v>
      </c>
      <c r="Q100" s="230">
        <v>8</v>
      </c>
      <c r="R100" s="188">
        <v>77</v>
      </c>
      <c r="T100" s="206"/>
      <c r="U100" s="233"/>
    </row>
    <row r="101" spans="1:21" ht="13.5" collapsed="1">
      <c r="A101" s="70">
        <v>17</v>
      </c>
      <c r="B101" s="79">
        <v>18</v>
      </c>
      <c r="C101" s="110" t="str">
        <f>Domény!B22</f>
        <v>Globální vazby</v>
      </c>
      <c r="D101" s="111"/>
      <c r="E101" s="224">
        <f>SUM(F101:Q101)</f>
        <v>495</v>
      </c>
      <c r="F101" s="121">
        <f>SUM(F102:F107)</f>
        <v>50</v>
      </c>
      <c r="G101" s="121">
        <f aca="true" t="shared" si="16" ref="G101:Q101">SUM(G102:G107)</f>
        <v>30</v>
      </c>
      <c r="H101" s="121">
        <f t="shared" si="16"/>
        <v>45</v>
      </c>
      <c r="I101" s="121">
        <f t="shared" si="16"/>
        <v>36</v>
      </c>
      <c r="J101" s="121">
        <f t="shared" si="16"/>
        <v>45</v>
      </c>
      <c r="K101" s="121">
        <f t="shared" si="16"/>
        <v>48</v>
      </c>
      <c r="L101" s="121">
        <f t="shared" si="16"/>
        <v>51</v>
      </c>
      <c r="M101" s="121">
        <f t="shared" si="16"/>
        <v>29</v>
      </c>
      <c r="N101" s="121">
        <f t="shared" si="16"/>
        <v>44</v>
      </c>
      <c r="O101" s="121">
        <f t="shared" si="16"/>
        <v>36</v>
      </c>
      <c r="P101" s="121">
        <f t="shared" si="16"/>
        <v>45</v>
      </c>
      <c r="Q101" s="121">
        <f t="shared" si="16"/>
        <v>36</v>
      </c>
      <c r="R101" s="195"/>
      <c r="T101" s="218">
        <v>495</v>
      </c>
      <c r="U101" s="233">
        <f>E101-T101</f>
        <v>0</v>
      </c>
    </row>
    <row r="102" spans="1:21" ht="111" customHeight="1" hidden="1" outlineLevel="1">
      <c r="A102" s="70"/>
      <c r="B102" s="79"/>
      <c r="C102" s="66" t="s">
        <v>268</v>
      </c>
      <c r="D102" s="65" t="s">
        <v>351</v>
      </c>
      <c r="E102" s="224"/>
      <c r="F102" s="229">
        <v>10</v>
      </c>
      <c r="G102" s="67">
        <v>5</v>
      </c>
      <c r="H102" s="229">
        <v>10</v>
      </c>
      <c r="I102" s="67">
        <v>5</v>
      </c>
      <c r="J102" s="67">
        <v>5</v>
      </c>
      <c r="K102" s="67">
        <v>8</v>
      </c>
      <c r="L102" s="229">
        <v>10</v>
      </c>
      <c r="M102" s="67">
        <v>10</v>
      </c>
      <c r="N102" s="229">
        <v>10</v>
      </c>
      <c r="O102" s="67">
        <v>5</v>
      </c>
      <c r="P102" s="230">
        <v>5</v>
      </c>
      <c r="Q102" s="230">
        <v>5</v>
      </c>
      <c r="R102" s="188">
        <v>78</v>
      </c>
      <c r="T102" s="206"/>
      <c r="U102" s="233"/>
    </row>
    <row r="103" spans="1:21" ht="66" hidden="1" outlineLevel="1">
      <c r="A103" s="70"/>
      <c r="B103" s="79"/>
      <c r="C103" s="69" t="s">
        <v>299</v>
      </c>
      <c r="D103" s="50" t="s">
        <v>352</v>
      </c>
      <c r="E103" s="224"/>
      <c r="F103" s="229">
        <v>10</v>
      </c>
      <c r="G103" s="67">
        <v>5</v>
      </c>
      <c r="H103" s="229">
        <v>5</v>
      </c>
      <c r="I103" s="67">
        <v>8</v>
      </c>
      <c r="J103" s="67">
        <v>8</v>
      </c>
      <c r="K103" s="67">
        <v>8</v>
      </c>
      <c r="L103" s="229">
        <v>5</v>
      </c>
      <c r="M103" s="67">
        <v>2</v>
      </c>
      <c r="N103" s="229">
        <v>2</v>
      </c>
      <c r="O103" s="67">
        <v>2</v>
      </c>
      <c r="P103" s="230">
        <v>8</v>
      </c>
      <c r="Q103" s="230">
        <v>8</v>
      </c>
      <c r="R103" s="188">
        <v>79</v>
      </c>
      <c r="T103" s="206"/>
      <c r="U103" s="233"/>
    </row>
    <row r="104" spans="1:21" ht="39" hidden="1" outlineLevel="1">
      <c r="A104" s="70"/>
      <c r="B104" s="79"/>
      <c r="C104" s="50" t="s">
        <v>33</v>
      </c>
      <c r="D104" s="74" t="s">
        <v>34</v>
      </c>
      <c r="E104" s="224"/>
      <c r="F104" s="229">
        <v>5</v>
      </c>
      <c r="G104" s="67">
        <v>5</v>
      </c>
      <c r="H104" s="229">
        <v>5</v>
      </c>
      <c r="I104" s="67">
        <v>5</v>
      </c>
      <c r="J104" s="67">
        <v>8</v>
      </c>
      <c r="K104" s="67">
        <v>8</v>
      </c>
      <c r="L104" s="229">
        <v>8</v>
      </c>
      <c r="M104" s="67">
        <v>5</v>
      </c>
      <c r="N104" s="229">
        <v>10</v>
      </c>
      <c r="O104" s="67">
        <v>8</v>
      </c>
      <c r="P104" s="230">
        <v>8</v>
      </c>
      <c r="Q104" s="230">
        <v>5</v>
      </c>
      <c r="R104" s="188">
        <v>80</v>
      </c>
      <c r="T104" s="206"/>
      <c r="U104" s="233"/>
    </row>
    <row r="105" spans="1:21" ht="39" hidden="1" outlineLevel="1">
      <c r="A105" s="70"/>
      <c r="B105" s="79"/>
      <c r="C105" s="50" t="s">
        <v>123</v>
      </c>
      <c r="D105" s="74" t="s">
        <v>35</v>
      </c>
      <c r="E105" s="224"/>
      <c r="F105" s="229">
        <v>10</v>
      </c>
      <c r="G105" s="67">
        <v>5</v>
      </c>
      <c r="H105" s="229">
        <v>10</v>
      </c>
      <c r="I105" s="67">
        <v>5</v>
      </c>
      <c r="J105" s="67">
        <v>8</v>
      </c>
      <c r="K105" s="67">
        <v>8</v>
      </c>
      <c r="L105" s="229">
        <v>10</v>
      </c>
      <c r="M105" s="67">
        <v>5</v>
      </c>
      <c r="N105" s="229">
        <v>10</v>
      </c>
      <c r="O105" s="67">
        <v>8</v>
      </c>
      <c r="P105" s="230">
        <v>8</v>
      </c>
      <c r="Q105" s="230">
        <v>5</v>
      </c>
      <c r="R105" s="188">
        <v>81</v>
      </c>
      <c r="T105" s="206"/>
      <c r="U105" s="233"/>
    </row>
    <row r="106" spans="1:21" ht="39" hidden="1" outlineLevel="1">
      <c r="A106" s="70"/>
      <c r="B106" s="79"/>
      <c r="C106" s="50" t="s">
        <v>36</v>
      </c>
      <c r="D106" s="74" t="s">
        <v>37</v>
      </c>
      <c r="E106" s="224"/>
      <c r="F106" s="229">
        <v>5</v>
      </c>
      <c r="G106" s="67">
        <v>5</v>
      </c>
      <c r="H106" s="229">
        <v>5</v>
      </c>
      <c r="I106" s="67">
        <v>5</v>
      </c>
      <c r="J106" s="67">
        <v>8</v>
      </c>
      <c r="K106" s="67">
        <v>8</v>
      </c>
      <c r="L106" s="229">
        <v>8</v>
      </c>
      <c r="M106" s="67">
        <v>5</v>
      </c>
      <c r="N106" s="229">
        <v>10</v>
      </c>
      <c r="O106" s="67">
        <v>8</v>
      </c>
      <c r="P106" s="230">
        <v>8</v>
      </c>
      <c r="Q106" s="230">
        <v>5</v>
      </c>
      <c r="R106" s="188">
        <v>82</v>
      </c>
      <c r="T106" s="206"/>
      <c r="U106" s="233"/>
    </row>
    <row r="107" spans="1:21" ht="66" hidden="1" outlineLevel="1">
      <c r="A107" s="70"/>
      <c r="B107" s="79"/>
      <c r="C107" s="69" t="s">
        <v>301</v>
      </c>
      <c r="D107" s="50" t="s">
        <v>353</v>
      </c>
      <c r="E107" s="224"/>
      <c r="F107" s="229">
        <v>10</v>
      </c>
      <c r="G107" s="67">
        <v>5</v>
      </c>
      <c r="H107" s="229">
        <v>10</v>
      </c>
      <c r="I107" s="67">
        <v>8</v>
      </c>
      <c r="J107" s="67">
        <v>8</v>
      </c>
      <c r="K107" s="67">
        <v>8</v>
      </c>
      <c r="L107" s="229">
        <v>10</v>
      </c>
      <c r="M107" s="67">
        <v>2</v>
      </c>
      <c r="N107" s="229">
        <v>2</v>
      </c>
      <c r="O107" s="67">
        <v>5</v>
      </c>
      <c r="P107" s="230">
        <v>8</v>
      </c>
      <c r="Q107" s="230">
        <v>8</v>
      </c>
      <c r="R107" s="188">
        <v>83</v>
      </c>
      <c r="T107" s="206"/>
      <c r="U107" s="233"/>
    </row>
    <row r="108" spans="1:21" ht="13.5" collapsed="1">
      <c r="A108" s="70">
        <v>18</v>
      </c>
      <c r="B108" s="79">
        <v>19</v>
      </c>
      <c r="C108" s="110" t="str">
        <f>Domény!B23</f>
        <v>Principy řízení</v>
      </c>
      <c r="D108" s="111"/>
      <c r="E108" s="224">
        <f>SUM(F108:Q108)</f>
        <v>410</v>
      </c>
      <c r="F108" s="121">
        <f>SUM(F109:F114)</f>
        <v>45</v>
      </c>
      <c r="G108" s="121">
        <f aca="true" t="shared" si="17" ref="G108:Q108">SUM(G109:G114)</f>
        <v>26</v>
      </c>
      <c r="H108" s="121">
        <f t="shared" si="17"/>
        <v>30</v>
      </c>
      <c r="I108" s="121">
        <f t="shared" si="17"/>
        <v>32</v>
      </c>
      <c r="J108" s="121">
        <f t="shared" si="17"/>
        <v>32</v>
      </c>
      <c r="K108" s="121">
        <f t="shared" si="17"/>
        <v>41</v>
      </c>
      <c r="L108" s="121">
        <f t="shared" si="17"/>
        <v>39</v>
      </c>
      <c r="M108" s="121">
        <f t="shared" si="17"/>
        <v>35</v>
      </c>
      <c r="N108" s="121">
        <f t="shared" si="17"/>
        <v>45</v>
      </c>
      <c r="O108" s="121">
        <f t="shared" si="17"/>
        <v>20</v>
      </c>
      <c r="P108" s="121">
        <f t="shared" si="17"/>
        <v>33</v>
      </c>
      <c r="Q108" s="121">
        <f t="shared" si="17"/>
        <v>32</v>
      </c>
      <c r="R108" s="195"/>
      <c r="T108" s="218">
        <v>410</v>
      </c>
      <c r="U108" s="233">
        <f>E108-T108</f>
        <v>0</v>
      </c>
    </row>
    <row r="109" spans="1:21" ht="74.25" customHeight="1" hidden="1" outlineLevel="1">
      <c r="A109" s="70"/>
      <c r="B109" s="79"/>
      <c r="C109" s="69" t="s">
        <v>179</v>
      </c>
      <c r="D109" s="50" t="s">
        <v>303</v>
      </c>
      <c r="E109" s="224"/>
      <c r="F109" s="229">
        <v>8</v>
      </c>
      <c r="G109" s="67">
        <v>5</v>
      </c>
      <c r="H109" s="229">
        <v>5</v>
      </c>
      <c r="I109" s="67">
        <v>5</v>
      </c>
      <c r="J109" s="67">
        <v>5</v>
      </c>
      <c r="K109" s="67">
        <v>8</v>
      </c>
      <c r="L109" s="229">
        <v>8</v>
      </c>
      <c r="M109" s="67">
        <v>10</v>
      </c>
      <c r="N109" s="229">
        <v>10</v>
      </c>
      <c r="O109" s="67">
        <v>5</v>
      </c>
      <c r="P109" s="230">
        <v>5</v>
      </c>
      <c r="Q109" s="230">
        <v>5</v>
      </c>
      <c r="R109" s="188">
        <v>84</v>
      </c>
      <c r="T109" s="206"/>
      <c r="U109" s="233"/>
    </row>
    <row r="110" spans="1:21" ht="66" hidden="1" outlineLevel="1">
      <c r="A110" s="70"/>
      <c r="B110" s="79"/>
      <c r="C110" s="69" t="s">
        <v>180</v>
      </c>
      <c r="D110" s="50" t="s">
        <v>304</v>
      </c>
      <c r="E110" s="224"/>
      <c r="F110" s="229">
        <v>8</v>
      </c>
      <c r="G110" s="67">
        <v>5</v>
      </c>
      <c r="H110" s="229">
        <v>5</v>
      </c>
      <c r="I110" s="67">
        <v>8</v>
      </c>
      <c r="J110" s="67">
        <v>8</v>
      </c>
      <c r="K110" s="67">
        <v>8</v>
      </c>
      <c r="L110" s="229">
        <v>5</v>
      </c>
      <c r="M110" s="67">
        <v>2</v>
      </c>
      <c r="N110" s="229">
        <v>5</v>
      </c>
      <c r="O110" s="67">
        <v>2</v>
      </c>
      <c r="P110" s="230">
        <v>8</v>
      </c>
      <c r="Q110" s="230">
        <v>8</v>
      </c>
      <c r="R110" s="188">
        <v>85</v>
      </c>
      <c r="T110" s="206"/>
      <c r="U110" s="233"/>
    </row>
    <row r="111" spans="1:21" ht="66" hidden="1" outlineLevel="1">
      <c r="A111" s="70"/>
      <c r="B111" s="79"/>
      <c r="C111" s="69" t="s">
        <v>305</v>
      </c>
      <c r="D111" s="50" t="s">
        <v>354</v>
      </c>
      <c r="E111" s="224"/>
      <c r="F111" s="229">
        <v>8</v>
      </c>
      <c r="G111" s="67">
        <v>5</v>
      </c>
      <c r="H111" s="229">
        <v>5</v>
      </c>
      <c r="I111" s="67">
        <v>5</v>
      </c>
      <c r="J111" s="67">
        <v>5</v>
      </c>
      <c r="K111" s="67">
        <v>8</v>
      </c>
      <c r="L111" s="229">
        <v>8</v>
      </c>
      <c r="M111" s="67">
        <v>10</v>
      </c>
      <c r="N111" s="229">
        <v>10</v>
      </c>
      <c r="O111" s="67">
        <v>5</v>
      </c>
      <c r="P111" s="230">
        <v>5</v>
      </c>
      <c r="Q111" s="230">
        <v>5</v>
      </c>
      <c r="R111" s="188">
        <v>86</v>
      </c>
      <c r="T111" s="206"/>
      <c r="U111" s="233"/>
    </row>
    <row r="112" spans="1:21" ht="52.5" hidden="1" outlineLevel="1">
      <c r="A112" s="70"/>
      <c r="B112" s="79"/>
      <c r="C112" s="69" t="s">
        <v>170</v>
      </c>
      <c r="D112" s="50" t="s">
        <v>307</v>
      </c>
      <c r="E112" s="224"/>
      <c r="F112" s="229">
        <v>8</v>
      </c>
      <c r="G112" s="67">
        <v>5</v>
      </c>
      <c r="H112" s="229">
        <v>5</v>
      </c>
      <c r="I112" s="67">
        <v>8</v>
      </c>
      <c r="J112" s="67">
        <v>8</v>
      </c>
      <c r="K112" s="67">
        <v>8</v>
      </c>
      <c r="L112" s="229">
        <v>5</v>
      </c>
      <c r="M112" s="67">
        <v>2</v>
      </c>
      <c r="N112" s="229">
        <v>5</v>
      </c>
      <c r="O112" s="67">
        <v>2</v>
      </c>
      <c r="P112" s="230">
        <v>8</v>
      </c>
      <c r="Q112" s="230">
        <v>8</v>
      </c>
      <c r="R112" s="188">
        <v>87</v>
      </c>
      <c r="T112" s="206"/>
      <c r="U112" s="233"/>
    </row>
    <row r="113" spans="1:21" ht="66" hidden="1" outlineLevel="1">
      <c r="A113" s="70"/>
      <c r="B113" s="79"/>
      <c r="C113" s="50" t="s">
        <v>38</v>
      </c>
      <c r="D113" s="74" t="s">
        <v>39</v>
      </c>
      <c r="E113" s="224"/>
      <c r="F113" s="229">
        <v>5</v>
      </c>
      <c r="G113" s="67">
        <v>1</v>
      </c>
      <c r="H113" s="229">
        <v>5</v>
      </c>
      <c r="I113" s="67">
        <v>1</v>
      </c>
      <c r="J113" s="67">
        <v>1</v>
      </c>
      <c r="K113" s="67">
        <v>1</v>
      </c>
      <c r="L113" s="229">
        <v>5</v>
      </c>
      <c r="M113" s="67">
        <v>1</v>
      </c>
      <c r="N113" s="229">
        <v>5</v>
      </c>
      <c r="O113" s="67">
        <v>1</v>
      </c>
      <c r="P113" s="230">
        <v>2</v>
      </c>
      <c r="Q113" s="230">
        <v>1</v>
      </c>
      <c r="R113" s="188">
        <v>88</v>
      </c>
      <c r="T113" s="206"/>
      <c r="U113" s="233"/>
    </row>
    <row r="114" spans="1:21" ht="66" hidden="1" outlineLevel="1">
      <c r="A114" s="70"/>
      <c r="B114" s="79"/>
      <c r="C114" s="69" t="s">
        <v>181</v>
      </c>
      <c r="D114" s="50" t="s">
        <v>355</v>
      </c>
      <c r="E114" s="224"/>
      <c r="F114" s="229">
        <v>8</v>
      </c>
      <c r="G114" s="67">
        <v>5</v>
      </c>
      <c r="H114" s="229">
        <v>5</v>
      </c>
      <c r="I114" s="67">
        <v>5</v>
      </c>
      <c r="J114" s="67">
        <v>5</v>
      </c>
      <c r="K114" s="67">
        <v>8</v>
      </c>
      <c r="L114" s="229">
        <v>8</v>
      </c>
      <c r="M114" s="67">
        <v>10</v>
      </c>
      <c r="N114" s="229">
        <v>10</v>
      </c>
      <c r="O114" s="67">
        <v>5</v>
      </c>
      <c r="P114" s="230">
        <v>5</v>
      </c>
      <c r="Q114" s="230">
        <v>5</v>
      </c>
      <c r="R114" s="188">
        <v>89</v>
      </c>
      <c r="T114" s="206"/>
      <c r="U114" s="233"/>
    </row>
    <row r="115" spans="1:21" ht="13.5" collapsed="1">
      <c r="A115" s="70">
        <v>19</v>
      </c>
      <c r="B115" s="80">
        <v>1</v>
      </c>
      <c r="C115" s="112" t="str">
        <f>Domény!B5</f>
        <v>Provázání s GIS</v>
      </c>
      <c r="D115" s="113"/>
      <c r="E115" s="224">
        <f>SUM(F115:Q115)</f>
        <v>185</v>
      </c>
      <c r="F115" s="120">
        <f aca="true" t="shared" si="18" ref="F115:Q115">SUM(F116:F117)</f>
        <v>20</v>
      </c>
      <c r="G115" s="120">
        <f t="shared" si="18"/>
        <v>10</v>
      </c>
      <c r="H115" s="120">
        <f t="shared" si="18"/>
        <v>20</v>
      </c>
      <c r="I115" s="120">
        <f t="shared" si="18"/>
        <v>13</v>
      </c>
      <c r="J115" s="120">
        <f t="shared" si="18"/>
        <v>13</v>
      </c>
      <c r="K115" s="120">
        <f t="shared" si="18"/>
        <v>16</v>
      </c>
      <c r="L115" s="120">
        <f t="shared" si="18"/>
        <v>20</v>
      </c>
      <c r="M115" s="120">
        <f t="shared" si="18"/>
        <v>12</v>
      </c>
      <c r="N115" s="120">
        <f t="shared" si="18"/>
        <v>20</v>
      </c>
      <c r="O115" s="120">
        <f t="shared" si="18"/>
        <v>9</v>
      </c>
      <c r="P115" s="120">
        <f t="shared" si="18"/>
        <v>16</v>
      </c>
      <c r="Q115" s="120">
        <f t="shared" si="18"/>
        <v>16</v>
      </c>
      <c r="R115" s="44"/>
      <c r="T115" s="219">
        <v>185</v>
      </c>
      <c r="U115" s="233">
        <f>E115-T115</f>
        <v>0</v>
      </c>
    </row>
    <row r="116" spans="1:21" ht="66" hidden="1" outlineLevel="1">
      <c r="A116" s="70"/>
      <c r="B116" s="80"/>
      <c r="C116" s="69" t="s">
        <v>309</v>
      </c>
      <c r="D116" s="50" t="s">
        <v>198</v>
      </c>
      <c r="E116" s="224"/>
      <c r="F116" s="229">
        <v>10</v>
      </c>
      <c r="G116" s="67">
        <v>5</v>
      </c>
      <c r="H116" s="229">
        <v>10</v>
      </c>
      <c r="I116" s="67">
        <v>8</v>
      </c>
      <c r="J116" s="67">
        <v>8</v>
      </c>
      <c r="K116" s="67">
        <v>8</v>
      </c>
      <c r="L116" s="229">
        <v>10</v>
      </c>
      <c r="M116" s="67">
        <v>2</v>
      </c>
      <c r="N116" s="229">
        <v>10</v>
      </c>
      <c r="O116" s="67">
        <v>4</v>
      </c>
      <c r="P116" s="230">
        <v>8</v>
      </c>
      <c r="Q116" s="230">
        <v>8</v>
      </c>
      <c r="R116" s="188">
        <v>90</v>
      </c>
      <c r="T116" s="206"/>
      <c r="U116" s="233"/>
    </row>
    <row r="117" spans="1:21" ht="66" hidden="1" outlineLevel="1">
      <c r="A117" s="70"/>
      <c r="B117" s="80"/>
      <c r="C117" s="69" t="s">
        <v>311</v>
      </c>
      <c r="D117" s="50" t="s">
        <v>199</v>
      </c>
      <c r="E117" s="224"/>
      <c r="F117" s="229">
        <v>10</v>
      </c>
      <c r="G117" s="67">
        <v>5</v>
      </c>
      <c r="H117" s="229">
        <v>10</v>
      </c>
      <c r="I117" s="67">
        <v>5</v>
      </c>
      <c r="J117" s="67">
        <v>5</v>
      </c>
      <c r="K117" s="67">
        <v>8</v>
      </c>
      <c r="L117" s="229">
        <v>10</v>
      </c>
      <c r="M117" s="67">
        <v>10</v>
      </c>
      <c r="N117" s="229">
        <v>10</v>
      </c>
      <c r="O117" s="67">
        <v>5</v>
      </c>
      <c r="P117" s="230">
        <v>8</v>
      </c>
      <c r="Q117" s="230">
        <v>8</v>
      </c>
      <c r="R117" s="188">
        <v>91</v>
      </c>
      <c r="T117" s="206"/>
      <c r="U117" s="233"/>
    </row>
    <row r="118" spans="1:21" ht="13.5" collapsed="1">
      <c r="A118" s="70">
        <v>20</v>
      </c>
      <c r="B118" s="80">
        <v>6</v>
      </c>
      <c r="C118" s="112" t="str">
        <f>Domény!B10</f>
        <v>Správa systémů</v>
      </c>
      <c r="D118" s="113"/>
      <c r="E118" s="224">
        <f>SUM(F118:Q118)</f>
        <v>120</v>
      </c>
      <c r="F118" s="120">
        <f>SUM(F119:F120)</f>
        <v>18</v>
      </c>
      <c r="G118" s="120">
        <f aca="true" t="shared" si="19" ref="G118:Q118">SUM(G119:G120)</f>
        <v>6</v>
      </c>
      <c r="H118" s="120">
        <f t="shared" si="19"/>
        <v>15</v>
      </c>
      <c r="I118" s="120">
        <f t="shared" si="19"/>
        <v>9</v>
      </c>
      <c r="J118" s="120">
        <f t="shared" si="19"/>
        <v>9</v>
      </c>
      <c r="K118" s="120">
        <f t="shared" si="19"/>
        <v>9</v>
      </c>
      <c r="L118" s="120">
        <f t="shared" si="19"/>
        <v>15</v>
      </c>
      <c r="M118" s="120">
        <f t="shared" si="19"/>
        <v>3</v>
      </c>
      <c r="N118" s="120">
        <f t="shared" si="19"/>
        <v>15</v>
      </c>
      <c r="O118" s="120">
        <f t="shared" si="19"/>
        <v>3</v>
      </c>
      <c r="P118" s="120">
        <f t="shared" si="19"/>
        <v>9</v>
      </c>
      <c r="Q118" s="120">
        <f t="shared" si="19"/>
        <v>9</v>
      </c>
      <c r="R118" s="44"/>
      <c r="T118" s="219">
        <v>120</v>
      </c>
      <c r="U118" s="233">
        <f>E118-T118</f>
        <v>0</v>
      </c>
    </row>
    <row r="119" spans="1:21" ht="52.5" hidden="1" outlineLevel="1">
      <c r="A119" s="70"/>
      <c r="B119" s="80"/>
      <c r="C119" s="50" t="s">
        <v>43</v>
      </c>
      <c r="D119" s="74" t="s">
        <v>44</v>
      </c>
      <c r="E119" s="224"/>
      <c r="F119" s="229">
        <v>10</v>
      </c>
      <c r="G119" s="67">
        <v>1</v>
      </c>
      <c r="H119" s="229">
        <v>10</v>
      </c>
      <c r="I119" s="67">
        <v>1</v>
      </c>
      <c r="J119" s="67">
        <v>1</v>
      </c>
      <c r="K119" s="67">
        <v>1</v>
      </c>
      <c r="L119" s="229">
        <v>10</v>
      </c>
      <c r="M119" s="67">
        <v>1</v>
      </c>
      <c r="N119" s="229">
        <v>10</v>
      </c>
      <c r="O119" s="67">
        <v>1</v>
      </c>
      <c r="P119" s="230">
        <v>1</v>
      </c>
      <c r="Q119" s="230">
        <v>1</v>
      </c>
      <c r="R119" s="188">
        <v>92</v>
      </c>
      <c r="T119" s="206"/>
      <c r="U119" s="233"/>
    </row>
    <row r="120" spans="1:21" ht="167.25" customHeight="1" hidden="1" outlineLevel="1">
      <c r="A120" s="70"/>
      <c r="B120" s="80"/>
      <c r="C120" s="69" t="s">
        <v>182</v>
      </c>
      <c r="D120" s="50" t="s">
        <v>200</v>
      </c>
      <c r="E120" s="224"/>
      <c r="F120" s="229">
        <v>8</v>
      </c>
      <c r="G120" s="67">
        <v>5</v>
      </c>
      <c r="H120" s="229">
        <v>5</v>
      </c>
      <c r="I120" s="67">
        <v>8</v>
      </c>
      <c r="J120" s="67">
        <v>8</v>
      </c>
      <c r="K120" s="67">
        <v>8</v>
      </c>
      <c r="L120" s="229">
        <v>5</v>
      </c>
      <c r="M120" s="67">
        <v>2</v>
      </c>
      <c r="N120" s="229">
        <v>5</v>
      </c>
      <c r="O120" s="67">
        <v>2</v>
      </c>
      <c r="P120" s="230">
        <v>8</v>
      </c>
      <c r="Q120" s="230">
        <v>8</v>
      </c>
      <c r="R120" s="188">
        <v>93</v>
      </c>
      <c r="T120" s="206"/>
      <c r="U120" s="233"/>
    </row>
    <row r="121" spans="1:21" ht="13.5" collapsed="1">
      <c r="A121" s="70">
        <v>21</v>
      </c>
      <c r="B121" s="80">
        <v>8</v>
      </c>
      <c r="C121" s="112" t="str">
        <f>Domény!B12</f>
        <v>Konsolidace HW</v>
      </c>
      <c r="D121" s="113"/>
      <c r="E121" s="224">
        <f>SUM(F121:Q121)</f>
        <v>135</v>
      </c>
      <c r="F121" s="120">
        <f>SUM(F122)</f>
        <v>15</v>
      </c>
      <c r="G121" s="120">
        <f aca="true" t="shared" si="20" ref="G121:Q121">SUM(G122)</f>
        <v>8</v>
      </c>
      <c r="H121" s="120">
        <f t="shared" si="20"/>
        <v>15</v>
      </c>
      <c r="I121" s="120">
        <f t="shared" si="20"/>
        <v>8</v>
      </c>
      <c r="J121" s="120">
        <f t="shared" si="20"/>
        <v>8</v>
      </c>
      <c r="K121" s="120">
        <f t="shared" si="20"/>
        <v>8</v>
      </c>
      <c r="L121" s="120">
        <f t="shared" si="20"/>
        <v>15</v>
      </c>
      <c r="M121" s="120">
        <f t="shared" si="20"/>
        <v>10</v>
      </c>
      <c r="N121" s="120">
        <f t="shared" si="20"/>
        <v>15</v>
      </c>
      <c r="O121" s="120">
        <f t="shared" si="20"/>
        <v>8</v>
      </c>
      <c r="P121" s="120">
        <f t="shared" si="20"/>
        <v>15</v>
      </c>
      <c r="Q121" s="120">
        <f t="shared" si="20"/>
        <v>10</v>
      </c>
      <c r="R121" s="44"/>
      <c r="T121" s="219">
        <v>135</v>
      </c>
      <c r="U121" s="233">
        <f>E121-T121</f>
        <v>0</v>
      </c>
    </row>
    <row r="122" spans="1:21" ht="66" hidden="1" outlineLevel="1">
      <c r="A122" s="70"/>
      <c r="B122" s="80"/>
      <c r="C122" s="69" t="s">
        <v>137</v>
      </c>
      <c r="D122" s="50" t="s">
        <v>204</v>
      </c>
      <c r="E122" s="224"/>
      <c r="F122" s="229">
        <v>15</v>
      </c>
      <c r="G122" s="67">
        <v>8</v>
      </c>
      <c r="H122" s="229">
        <v>15</v>
      </c>
      <c r="I122" s="67">
        <v>8</v>
      </c>
      <c r="J122" s="67">
        <v>8</v>
      </c>
      <c r="K122" s="67">
        <v>8</v>
      </c>
      <c r="L122" s="229">
        <v>15</v>
      </c>
      <c r="M122" s="67">
        <v>10</v>
      </c>
      <c r="N122" s="229">
        <v>15</v>
      </c>
      <c r="O122" s="67">
        <v>8</v>
      </c>
      <c r="P122" s="230">
        <v>15</v>
      </c>
      <c r="Q122" s="230">
        <v>10</v>
      </c>
      <c r="R122" s="188">
        <v>94</v>
      </c>
      <c r="T122" s="206"/>
      <c r="U122" s="233"/>
    </row>
    <row r="123" spans="1:21" ht="13.5" collapsed="1">
      <c r="A123" s="70">
        <v>22</v>
      </c>
      <c r="B123" s="80">
        <v>21</v>
      </c>
      <c r="C123" s="112" t="str">
        <f>Domény!B25</f>
        <v>Technologické vazby</v>
      </c>
      <c r="D123" s="113"/>
      <c r="E123" s="224">
        <f>SUM(F123:Q123)</f>
        <v>845</v>
      </c>
      <c r="F123" s="120">
        <f>SUM(F124:F135)</f>
        <v>75</v>
      </c>
      <c r="G123" s="120">
        <f aca="true" t="shared" si="21" ref="G123:Q123">SUM(G124:G135)</f>
        <v>64</v>
      </c>
      <c r="H123" s="120">
        <f t="shared" si="21"/>
        <v>72</v>
      </c>
      <c r="I123" s="120">
        <f t="shared" si="21"/>
        <v>88</v>
      </c>
      <c r="J123" s="120">
        <f t="shared" si="21"/>
        <v>84</v>
      </c>
      <c r="K123" s="120">
        <f t="shared" si="21"/>
        <v>92</v>
      </c>
      <c r="L123" s="120">
        <f t="shared" si="21"/>
        <v>71</v>
      </c>
      <c r="M123" s="120">
        <f t="shared" si="21"/>
        <v>39</v>
      </c>
      <c r="N123" s="120">
        <f t="shared" si="21"/>
        <v>44</v>
      </c>
      <c r="O123" s="120">
        <f t="shared" si="21"/>
        <v>41</v>
      </c>
      <c r="P123" s="120">
        <f t="shared" si="21"/>
        <v>91</v>
      </c>
      <c r="Q123" s="120">
        <f t="shared" si="21"/>
        <v>84</v>
      </c>
      <c r="R123" s="44"/>
      <c r="T123" s="219">
        <v>845</v>
      </c>
      <c r="U123" s="233">
        <f>E123-T123</f>
        <v>0</v>
      </c>
    </row>
    <row r="124" spans="1:21" ht="66" hidden="1" outlineLevel="1">
      <c r="A124" s="70"/>
      <c r="B124" s="80"/>
      <c r="C124" s="69" t="s">
        <v>183</v>
      </c>
      <c r="D124" s="50" t="s">
        <v>205</v>
      </c>
      <c r="E124" s="224"/>
      <c r="F124" s="229">
        <v>5</v>
      </c>
      <c r="G124" s="67">
        <v>5</v>
      </c>
      <c r="H124" s="229">
        <v>5</v>
      </c>
      <c r="I124" s="67">
        <v>8</v>
      </c>
      <c r="J124" s="67">
        <v>8</v>
      </c>
      <c r="K124" s="67">
        <v>8</v>
      </c>
      <c r="L124" s="229">
        <v>5</v>
      </c>
      <c r="M124" s="67">
        <v>2</v>
      </c>
      <c r="N124" s="229">
        <v>2</v>
      </c>
      <c r="O124" s="67">
        <v>2</v>
      </c>
      <c r="P124" s="230">
        <v>8</v>
      </c>
      <c r="Q124" s="230">
        <v>8</v>
      </c>
      <c r="R124" s="188">
        <v>95</v>
      </c>
      <c r="T124" s="206"/>
      <c r="U124" s="233"/>
    </row>
    <row r="125" spans="1:21" ht="39" hidden="1" outlineLevel="1">
      <c r="A125" s="70"/>
      <c r="B125" s="80"/>
      <c r="C125" s="50" t="s">
        <v>45</v>
      </c>
      <c r="D125" s="74" t="s">
        <v>46</v>
      </c>
      <c r="E125" s="224"/>
      <c r="F125" s="229">
        <v>10</v>
      </c>
      <c r="G125" s="67">
        <v>10</v>
      </c>
      <c r="H125" s="229">
        <v>10</v>
      </c>
      <c r="I125" s="67">
        <v>10</v>
      </c>
      <c r="J125" s="67">
        <v>8</v>
      </c>
      <c r="K125" s="67">
        <v>10</v>
      </c>
      <c r="L125" s="229">
        <v>8</v>
      </c>
      <c r="M125" s="67">
        <v>5</v>
      </c>
      <c r="N125" s="229">
        <v>5</v>
      </c>
      <c r="O125" s="67">
        <v>10</v>
      </c>
      <c r="P125" s="230">
        <v>10</v>
      </c>
      <c r="Q125" s="230">
        <v>8</v>
      </c>
      <c r="R125" s="187">
        <v>96</v>
      </c>
      <c r="T125" s="206"/>
      <c r="U125" s="233"/>
    </row>
    <row r="126" spans="1:21" ht="26.25" hidden="1" outlineLevel="1">
      <c r="A126" s="70"/>
      <c r="B126" s="80"/>
      <c r="C126" s="50" t="s">
        <v>47</v>
      </c>
      <c r="D126" s="74" t="s">
        <v>48</v>
      </c>
      <c r="E126" s="224"/>
      <c r="F126" s="229">
        <v>10</v>
      </c>
      <c r="G126" s="67">
        <v>10</v>
      </c>
      <c r="H126" s="229">
        <v>10</v>
      </c>
      <c r="I126" s="67">
        <v>10</v>
      </c>
      <c r="J126" s="67">
        <v>8</v>
      </c>
      <c r="K126" s="67">
        <v>10</v>
      </c>
      <c r="L126" s="229">
        <v>8</v>
      </c>
      <c r="M126" s="67">
        <v>5</v>
      </c>
      <c r="N126" s="229">
        <v>5</v>
      </c>
      <c r="O126" s="67">
        <v>10</v>
      </c>
      <c r="P126" s="230">
        <v>10</v>
      </c>
      <c r="Q126" s="230">
        <v>8</v>
      </c>
      <c r="R126" s="188">
        <v>97</v>
      </c>
      <c r="T126" s="206"/>
      <c r="U126" s="233"/>
    </row>
    <row r="127" spans="1:21" ht="52.5" hidden="1" outlineLevel="1">
      <c r="A127" s="70"/>
      <c r="B127" s="80"/>
      <c r="C127" s="50" t="s">
        <v>49</v>
      </c>
      <c r="D127" s="74" t="s">
        <v>50</v>
      </c>
      <c r="E127" s="224"/>
      <c r="F127" s="229">
        <v>5</v>
      </c>
      <c r="G127" s="67">
        <v>5</v>
      </c>
      <c r="H127" s="229">
        <v>5</v>
      </c>
      <c r="I127" s="67">
        <v>8</v>
      </c>
      <c r="J127" s="67">
        <v>8</v>
      </c>
      <c r="K127" s="67">
        <v>8</v>
      </c>
      <c r="L127" s="229">
        <v>5</v>
      </c>
      <c r="M127" s="67">
        <v>2</v>
      </c>
      <c r="N127" s="229">
        <v>2</v>
      </c>
      <c r="O127" s="67">
        <v>2</v>
      </c>
      <c r="P127" s="230">
        <v>8</v>
      </c>
      <c r="Q127" s="230">
        <v>8</v>
      </c>
      <c r="R127" s="187">
        <v>98</v>
      </c>
      <c r="T127" s="206"/>
      <c r="U127" s="233"/>
    </row>
    <row r="128" spans="1:21" ht="52.5" hidden="1" outlineLevel="1">
      <c r="A128" s="70"/>
      <c r="B128" s="80"/>
      <c r="C128" s="50" t="s">
        <v>51</v>
      </c>
      <c r="D128" s="74" t="s">
        <v>52</v>
      </c>
      <c r="E128" s="224"/>
      <c r="F128" s="229">
        <v>5</v>
      </c>
      <c r="G128" s="67">
        <v>5</v>
      </c>
      <c r="H128" s="229">
        <v>5</v>
      </c>
      <c r="I128" s="67">
        <v>8</v>
      </c>
      <c r="J128" s="67">
        <v>8</v>
      </c>
      <c r="K128" s="67">
        <v>8</v>
      </c>
      <c r="L128" s="229">
        <v>5</v>
      </c>
      <c r="M128" s="67">
        <v>2</v>
      </c>
      <c r="N128" s="229">
        <v>2</v>
      </c>
      <c r="O128" s="67">
        <v>2</v>
      </c>
      <c r="P128" s="230">
        <v>8</v>
      </c>
      <c r="Q128" s="230">
        <v>8</v>
      </c>
      <c r="R128" s="188">
        <v>99</v>
      </c>
      <c r="T128" s="206"/>
      <c r="U128" s="233"/>
    </row>
    <row r="129" spans="1:21" ht="66" hidden="1" outlineLevel="1">
      <c r="A129" s="70"/>
      <c r="B129" s="80"/>
      <c r="C129" s="50" t="s">
        <v>53</v>
      </c>
      <c r="D129" s="74" t="s">
        <v>272</v>
      </c>
      <c r="E129" s="224"/>
      <c r="F129" s="229">
        <v>5</v>
      </c>
      <c r="G129" s="67">
        <v>5</v>
      </c>
      <c r="H129" s="229">
        <v>5</v>
      </c>
      <c r="I129" s="67">
        <v>8</v>
      </c>
      <c r="J129" s="67">
        <v>8</v>
      </c>
      <c r="K129" s="67">
        <v>8</v>
      </c>
      <c r="L129" s="229">
        <v>5</v>
      </c>
      <c r="M129" s="67">
        <v>2</v>
      </c>
      <c r="N129" s="229">
        <v>2</v>
      </c>
      <c r="O129" s="67">
        <v>2</v>
      </c>
      <c r="P129" s="230">
        <v>8</v>
      </c>
      <c r="Q129" s="230">
        <v>8</v>
      </c>
      <c r="R129" s="187">
        <v>100</v>
      </c>
      <c r="T129" s="206"/>
      <c r="U129" s="233"/>
    </row>
    <row r="130" spans="1:21" ht="66" hidden="1" outlineLevel="1">
      <c r="A130" s="70"/>
      <c r="B130" s="80"/>
      <c r="C130" s="50" t="s">
        <v>55</v>
      </c>
      <c r="D130" s="74" t="s">
        <v>286</v>
      </c>
      <c r="E130" s="224"/>
      <c r="F130" s="229">
        <v>5</v>
      </c>
      <c r="G130" s="67">
        <v>5</v>
      </c>
      <c r="H130" s="229">
        <v>5</v>
      </c>
      <c r="I130" s="67">
        <v>8</v>
      </c>
      <c r="J130" s="67">
        <v>8</v>
      </c>
      <c r="K130" s="67">
        <v>8</v>
      </c>
      <c r="L130" s="229">
        <v>5</v>
      </c>
      <c r="M130" s="67">
        <v>5</v>
      </c>
      <c r="N130" s="229">
        <v>5</v>
      </c>
      <c r="O130" s="67">
        <v>3</v>
      </c>
      <c r="P130" s="230">
        <v>8</v>
      </c>
      <c r="Q130" s="230">
        <v>8</v>
      </c>
      <c r="R130" s="188">
        <v>101</v>
      </c>
      <c r="T130" s="206"/>
      <c r="U130" s="233"/>
    </row>
    <row r="131" spans="1:21" ht="66" hidden="1" outlineLevel="1">
      <c r="A131" s="70"/>
      <c r="B131" s="80"/>
      <c r="C131" s="50" t="s">
        <v>57</v>
      </c>
      <c r="D131" s="74" t="s">
        <v>58</v>
      </c>
      <c r="E131" s="224"/>
      <c r="F131" s="229">
        <v>5</v>
      </c>
      <c r="G131" s="67">
        <v>5</v>
      </c>
      <c r="H131" s="229">
        <v>5</v>
      </c>
      <c r="I131" s="67">
        <v>8</v>
      </c>
      <c r="J131" s="67">
        <v>8</v>
      </c>
      <c r="K131" s="67">
        <v>8</v>
      </c>
      <c r="L131" s="229">
        <v>5</v>
      </c>
      <c r="M131" s="67">
        <v>2</v>
      </c>
      <c r="N131" s="229">
        <v>2</v>
      </c>
      <c r="O131" s="67">
        <v>2</v>
      </c>
      <c r="P131" s="230">
        <v>8</v>
      </c>
      <c r="Q131" s="230">
        <v>8</v>
      </c>
      <c r="R131" s="187">
        <v>102</v>
      </c>
      <c r="T131" s="206"/>
      <c r="U131" s="233"/>
    </row>
    <row r="132" spans="1:21" ht="26.25" hidden="1" outlineLevel="1">
      <c r="A132" s="70"/>
      <c r="B132" s="80"/>
      <c r="C132" s="50" t="s">
        <v>59</v>
      </c>
      <c r="D132" s="74" t="s">
        <v>60</v>
      </c>
      <c r="E132" s="224"/>
      <c r="F132" s="229">
        <v>5</v>
      </c>
      <c r="G132" s="67">
        <v>5</v>
      </c>
      <c r="H132" s="229">
        <v>5</v>
      </c>
      <c r="I132" s="67">
        <v>8</v>
      </c>
      <c r="J132" s="67">
        <v>8</v>
      </c>
      <c r="K132" s="67">
        <v>8</v>
      </c>
      <c r="L132" s="229">
        <v>5</v>
      </c>
      <c r="M132" s="67">
        <v>2</v>
      </c>
      <c r="N132" s="229">
        <v>2</v>
      </c>
      <c r="O132" s="67">
        <v>2</v>
      </c>
      <c r="P132" s="230">
        <v>8</v>
      </c>
      <c r="Q132" s="230">
        <v>8</v>
      </c>
      <c r="R132" s="188">
        <v>103</v>
      </c>
      <c r="T132" s="206"/>
      <c r="U132" s="233"/>
    </row>
    <row r="133" spans="1:21" ht="222" customHeight="1" hidden="1" outlineLevel="1">
      <c r="A133" s="70"/>
      <c r="B133" s="80"/>
      <c r="C133" s="69" t="s">
        <v>316</v>
      </c>
      <c r="D133" s="50" t="s">
        <v>206</v>
      </c>
      <c r="E133" s="224"/>
      <c r="F133" s="229">
        <v>10</v>
      </c>
      <c r="G133" s="67">
        <v>2</v>
      </c>
      <c r="H133" s="229">
        <v>10</v>
      </c>
      <c r="I133" s="67">
        <v>2</v>
      </c>
      <c r="J133" s="67">
        <v>2</v>
      </c>
      <c r="K133" s="67">
        <v>4</v>
      </c>
      <c r="L133" s="229">
        <v>10</v>
      </c>
      <c r="M133" s="67">
        <v>5</v>
      </c>
      <c r="N133" s="229">
        <v>10</v>
      </c>
      <c r="O133" s="67">
        <v>2</v>
      </c>
      <c r="P133" s="230">
        <v>5</v>
      </c>
      <c r="Q133" s="230">
        <v>2</v>
      </c>
      <c r="R133" s="188">
        <v>104</v>
      </c>
      <c r="T133" s="206"/>
      <c r="U133" s="233"/>
    </row>
    <row r="134" spans="1:21" ht="222" customHeight="1" hidden="1" outlineLevel="1">
      <c r="A134" s="70"/>
      <c r="B134" s="80"/>
      <c r="C134" s="186" t="s">
        <v>40</v>
      </c>
      <c r="D134" s="50" t="s">
        <v>69</v>
      </c>
      <c r="E134" s="224"/>
      <c r="F134" s="229">
        <v>5</v>
      </c>
      <c r="G134" s="67">
        <v>2</v>
      </c>
      <c r="H134" s="229">
        <v>2</v>
      </c>
      <c r="I134" s="67">
        <v>2</v>
      </c>
      <c r="J134" s="67">
        <v>2</v>
      </c>
      <c r="K134" s="67">
        <v>4</v>
      </c>
      <c r="L134" s="229">
        <v>5</v>
      </c>
      <c r="M134" s="67">
        <v>5</v>
      </c>
      <c r="N134" s="229">
        <v>5</v>
      </c>
      <c r="O134" s="67">
        <v>2</v>
      </c>
      <c r="P134" s="230">
        <v>2</v>
      </c>
      <c r="Q134" s="230">
        <v>2</v>
      </c>
      <c r="R134" s="188">
        <v>105</v>
      </c>
      <c r="T134" s="206"/>
      <c r="U134" s="233"/>
    </row>
    <row r="135" spans="1:21" ht="123" customHeight="1" hidden="1" outlineLevel="1">
      <c r="A135" s="70"/>
      <c r="B135" s="80"/>
      <c r="C135" s="69" t="s">
        <v>318</v>
      </c>
      <c r="D135" s="50" t="s">
        <v>207</v>
      </c>
      <c r="E135" s="224"/>
      <c r="F135" s="229">
        <v>5</v>
      </c>
      <c r="G135" s="67">
        <v>5</v>
      </c>
      <c r="H135" s="229">
        <v>5</v>
      </c>
      <c r="I135" s="67">
        <v>8</v>
      </c>
      <c r="J135" s="67">
        <v>8</v>
      </c>
      <c r="K135" s="67">
        <v>8</v>
      </c>
      <c r="L135" s="229">
        <v>5</v>
      </c>
      <c r="M135" s="67">
        <v>2</v>
      </c>
      <c r="N135" s="229">
        <v>2</v>
      </c>
      <c r="O135" s="67">
        <v>2</v>
      </c>
      <c r="P135" s="230">
        <v>8</v>
      </c>
      <c r="Q135" s="230">
        <v>8</v>
      </c>
      <c r="R135" s="188">
        <v>106</v>
      </c>
      <c r="T135" s="206"/>
      <c r="U135" s="233"/>
    </row>
    <row r="136" spans="1:21" ht="13.5" collapsed="1">
      <c r="A136" s="70">
        <v>23</v>
      </c>
      <c r="B136" s="81">
        <v>23</v>
      </c>
      <c r="C136" s="114" t="str">
        <f>Domény!B27</f>
        <v>Ekonomické vazby</v>
      </c>
      <c r="D136" s="115"/>
      <c r="E136" s="224">
        <f>SUM(F136:Q136)</f>
        <v>415</v>
      </c>
      <c r="F136" s="119">
        <f>SUM(F137:F141)</f>
        <v>43</v>
      </c>
      <c r="G136" s="119">
        <f aca="true" t="shared" si="22" ref="G136:Q136">SUM(G137:G141)</f>
        <v>28</v>
      </c>
      <c r="H136" s="119">
        <f t="shared" si="22"/>
        <v>41</v>
      </c>
      <c r="I136" s="119">
        <f t="shared" si="22"/>
        <v>37</v>
      </c>
      <c r="J136" s="119">
        <f t="shared" si="22"/>
        <v>37</v>
      </c>
      <c r="K136" s="119">
        <f t="shared" si="22"/>
        <v>40</v>
      </c>
      <c r="L136" s="119">
        <f t="shared" si="22"/>
        <v>38</v>
      </c>
      <c r="M136" s="119">
        <f t="shared" si="22"/>
        <v>26</v>
      </c>
      <c r="N136" s="119">
        <f t="shared" si="22"/>
        <v>35</v>
      </c>
      <c r="O136" s="119">
        <f t="shared" si="22"/>
        <v>16</v>
      </c>
      <c r="P136" s="119">
        <f t="shared" si="22"/>
        <v>37</v>
      </c>
      <c r="Q136" s="119">
        <f t="shared" si="22"/>
        <v>37</v>
      </c>
      <c r="R136" s="196"/>
      <c r="T136" s="220">
        <v>415</v>
      </c>
      <c r="U136" s="233">
        <f>E136-T136</f>
        <v>0</v>
      </c>
    </row>
    <row r="137" spans="1:21" ht="39" hidden="1" outlineLevel="1">
      <c r="A137" s="70"/>
      <c r="B137" s="180"/>
      <c r="C137" s="50" t="s">
        <v>61</v>
      </c>
      <c r="D137" s="74" t="s">
        <v>62</v>
      </c>
      <c r="E137" s="226"/>
      <c r="F137" s="229">
        <v>10</v>
      </c>
      <c r="G137" s="67">
        <v>5</v>
      </c>
      <c r="H137" s="229">
        <v>10</v>
      </c>
      <c r="I137" s="67">
        <v>8</v>
      </c>
      <c r="J137" s="67">
        <v>8</v>
      </c>
      <c r="K137" s="67">
        <v>8</v>
      </c>
      <c r="L137" s="229">
        <v>10</v>
      </c>
      <c r="M137" s="67">
        <v>2</v>
      </c>
      <c r="N137" s="229">
        <v>10</v>
      </c>
      <c r="O137" s="67">
        <v>2</v>
      </c>
      <c r="P137" s="230">
        <v>8</v>
      </c>
      <c r="Q137" s="230">
        <v>8</v>
      </c>
      <c r="R137" s="188">
        <v>107</v>
      </c>
      <c r="T137" s="206"/>
      <c r="U137" s="233"/>
    </row>
    <row r="138" spans="1:21" ht="39" hidden="1" outlineLevel="1">
      <c r="A138" s="70"/>
      <c r="B138" s="180"/>
      <c r="C138" s="50" t="s">
        <v>63</v>
      </c>
      <c r="D138" s="74" t="s">
        <v>64</v>
      </c>
      <c r="E138" s="226"/>
      <c r="F138" s="229">
        <v>10</v>
      </c>
      <c r="G138" s="67">
        <v>8</v>
      </c>
      <c r="H138" s="229">
        <v>8</v>
      </c>
      <c r="I138" s="67">
        <v>8</v>
      </c>
      <c r="J138" s="67">
        <v>8</v>
      </c>
      <c r="K138" s="67">
        <v>8</v>
      </c>
      <c r="L138" s="229">
        <v>8</v>
      </c>
      <c r="M138" s="67">
        <v>10</v>
      </c>
      <c r="N138" s="229">
        <v>8</v>
      </c>
      <c r="O138" s="67">
        <v>5</v>
      </c>
      <c r="P138" s="230">
        <v>8</v>
      </c>
      <c r="Q138" s="230">
        <v>8</v>
      </c>
      <c r="R138" s="188">
        <v>108</v>
      </c>
      <c r="T138" s="206"/>
      <c r="U138" s="233"/>
    </row>
    <row r="139" spans="1:21" ht="66" hidden="1" outlineLevel="1">
      <c r="A139" s="70"/>
      <c r="B139" s="180"/>
      <c r="C139" s="50" t="s">
        <v>65</v>
      </c>
      <c r="D139" s="74" t="s">
        <v>287</v>
      </c>
      <c r="E139" s="226"/>
      <c r="F139" s="229">
        <v>5</v>
      </c>
      <c r="G139" s="67">
        <v>5</v>
      </c>
      <c r="H139" s="229">
        <v>5</v>
      </c>
      <c r="I139" s="67">
        <v>8</v>
      </c>
      <c r="J139" s="67">
        <v>8</v>
      </c>
      <c r="K139" s="67">
        <v>8</v>
      </c>
      <c r="L139" s="229">
        <v>5</v>
      </c>
      <c r="M139" s="67">
        <v>2</v>
      </c>
      <c r="N139" s="229">
        <v>2</v>
      </c>
      <c r="O139" s="67">
        <v>2</v>
      </c>
      <c r="P139" s="230">
        <v>8</v>
      </c>
      <c r="Q139" s="230">
        <v>8</v>
      </c>
      <c r="R139" s="188">
        <v>109</v>
      </c>
      <c r="T139" s="206"/>
      <c r="U139" s="233"/>
    </row>
    <row r="140" spans="1:21" ht="52.5" hidden="1" outlineLevel="1">
      <c r="A140" s="70"/>
      <c r="B140" s="180"/>
      <c r="C140" s="186" t="s">
        <v>41</v>
      </c>
      <c r="D140" s="74" t="s">
        <v>42</v>
      </c>
      <c r="E140" s="226"/>
      <c r="F140" s="229">
        <v>8</v>
      </c>
      <c r="G140" s="67">
        <v>5</v>
      </c>
      <c r="H140" s="229">
        <v>8</v>
      </c>
      <c r="I140" s="67">
        <v>8</v>
      </c>
      <c r="J140" s="67">
        <v>8</v>
      </c>
      <c r="K140" s="67">
        <v>8</v>
      </c>
      <c r="L140" s="229">
        <v>5</v>
      </c>
      <c r="M140" s="67">
        <v>2</v>
      </c>
      <c r="N140" s="229">
        <v>5</v>
      </c>
      <c r="O140" s="67">
        <v>2</v>
      </c>
      <c r="P140" s="230">
        <v>8</v>
      </c>
      <c r="Q140" s="230">
        <v>8</v>
      </c>
      <c r="R140" s="188">
        <v>110</v>
      </c>
      <c r="T140" s="206"/>
      <c r="U140" s="233"/>
    </row>
    <row r="141" spans="1:21" ht="66" hidden="1" outlineLevel="1" thickBot="1">
      <c r="A141" s="70"/>
      <c r="B141" s="81"/>
      <c r="C141" s="76" t="s">
        <v>320</v>
      </c>
      <c r="D141" s="77" t="s">
        <v>208</v>
      </c>
      <c r="E141" s="224"/>
      <c r="F141" s="229">
        <v>10</v>
      </c>
      <c r="G141" s="67">
        <v>5</v>
      </c>
      <c r="H141" s="229">
        <v>10</v>
      </c>
      <c r="I141" s="67">
        <v>5</v>
      </c>
      <c r="J141" s="67">
        <v>5</v>
      </c>
      <c r="K141" s="67">
        <v>8</v>
      </c>
      <c r="L141" s="229">
        <v>10</v>
      </c>
      <c r="M141" s="67">
        <v>10</v>
      </c>
      <c r="N141" s="229">
        <v>10</v>
      </c>
      <c r="O141" s="67">
        <v>5</v>
      </c>
      <c r="P141" s="230">
        <v>5</v>
      </c>
      <c r="Q141" s="230">
        <v>5</v>
      </c>
      <c r="R141" s="188">
        <v>111</v>
      </c>
      <c r="T141" s="206"/>
      <c r="U141" s="233"/>
    </row>
    <row r="142" spans="1:21" ht="13.5">
      <c r="A142" s="70">
        <v>24</v>
      </c>
      <c r="B142" s="82">
        <v>24</v>
      </c>
      <c r="C142" s="63">
        <f>Domény!B28</f>
        <v>0</v>
      </c>
      <c r="D142" s="64"/>
      <c r="E142" s="227">
        <v>1</v>
      </c>
      <c r="F142" s="132"/>
      <c r="G142" s="128"/>
      <c r="H142" s="128"/>
      <c r="I142" s="132"/>
      <c r="J142" s="132"/>
      <c r="K142" s="132"/>
      <c r="L142" s="132"/>
      <c r="M142" s="132"/>
      <c r="N142" s="132"/>
      <c r="O142" s="132"/>
      <c r="P142" s="132"/>
      <c r="Q142" s="131"/>
      <c r="R142" s="187"/>
      <c r="T142" s="206">
        <v>1</v>
      </c>
      <c r="U142" s="233">
        <f>E142-T142</f>
        <v>0</v>
      </c>
    </row>
    <row r="143" spans="1:21" ht="14.25" thickBot="1">
      <c r="A143" s="83">
        <v>25</v>
      </c>
      <c r="B143" s="84">
        <v>25</v>
      </c>
      <c r="C143" s="85">
        <f>Domény!B29</f>
        <v>0</v>
      </c>
      <c r="D143" s="86"/>
      <c r="E143" s="228">
        <v>1</v>
      </c>
      <c r="F143" s="134"/>
      <c r="G143" s="135"/>
      <c r="H143" s="135"/>
      <c r="I143" s="134"/>
      <c r="J143" s="134"/>
      <c r="K143" s="134"/>
      <c r="L143" s="134"/>
      <c r="M143" s="134"/>
      <c r="N143" s="134"/>
      <c r="O143" s="134"/>
      <c r="P143" s="134"/>
      <c r="Q143" s="136"/>
      <c r="R143" s="189"/>
      <c r="T143" s="208">
        <v>1</v>
      </c>
      <c r="U143" s="233">
        <f>E143-T143</f>
        <v>0</v>
      </c>
    </row>
    <row r="144" spans="2:18" ht="14.25" thickBot="1">
      <c r="B144" s="12"/>
      <c r="C144" s="12"/>
      <c r="D144" s="12"/>
      <c r="E144" s="12"/>
      <c r="F144" s="10"/>
      <c r="H144" s="10"/>
      <c r="R144" s="189"/>
    </row>
    <row r="145" spans="3:18" ht="14.25" thickBot="1">
      <c r="C145" s="43" t="s">
        <v>144</v>
      </c>
      <c r="D145" s="59"/>
      <c r="E145" s="12"/>
      <c r="R145" s="187"/>
    </row>
    <row r="146" spans="2:18" ht="14.25" thickBot="1">
      <c r="B146" s="32"/>
      <c r="C146" s="30" t="s">
        <v>145</v>
      </c>
      <c r="D146" s="60"/>
      <c r="E146" s="12"/>
      <c r="R146" s="189"/>
    </row>
    <row r="147" spans="2:5" ht="13.5">
      <c r="B147" s="33"/>
      <c r="C147" s="31" t="s">
        <v>139</v>
      </c>
      <c r="D147" s="60"/>
      <c r="E147" s="13"/>
    </row>
    <row r="148" spans="2:5" ht="13.5">
      <c r="B148" s="34"/>
      <c r="C148" s="31" t="s">
        <v>123</v>
      </c>
      <c r="D148" s="60"/>
      <c r="E148" s="13"/>
    </row>
    <row r="149" spans="2:4" ht="12.75">
      <c r="B149" s="35"/>
      <c r="C149" s="31" t="s">
        <v>146</v>
      </c>
      <c r="D149" s="60"/>
    </row>
    <row r="150" spans="2:4" ht="12.75">
      <c r="B150" s="44"/>
      <c r="C150" s="31" t="s">
        <v>147</v>
      </c>
      <c r="D150" s="60"/>
    </row>
    <row r="151" spans="2:4" ht="13.5" thickBot="1">
      <c r="B151" s="45"/>
      <c r="C151" s="20" t="s">
        <v>148</v>
      </c>
      <c r="D151" s="5"/>
    </row>
    <row r="153" spans="3:4" ht="12.75">
      <c r="C153" s="4"/>
      <c r="D153" s="4"/>
    </row>
    <row r="156" spans="3:4" ht="12.75">
      <c r="C156" s="4"/>
      <c r="D156" s="4"/>
    </row>
  </sheetData>
  <autoFilter ref="A1:R143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&amp;L&amp;"Times New Roman,tučné kurzíva"Rozbor výstupů SWOT analýzy.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4">
    <outlinePr summaryBelow="0" summaryRight="0"/>
  </sheetPr>
  <dimension ref="A1:W156"/>
  <sheetViews>
    <sheetView zoomScale="55" zoomScaleNormal="55" workbookViewId="0" topLeftCell="A1">
      <pane xSplit="5" ySplit="7" topLeftCell="F8" activePane="bottomRight" state="frozen"/>
      <selection pane="topLeft" activeCell="A1" sqref="A1"/>
      <selection pane="topRight" activeCell="F4" sqref="F4"/>
      <selection pane="bottomLeft" activeCell="A13" sqref="A13"/>
      <selection pane="bottomRight" activeCell="F8" sqref="F8"/>
    </sheetView>
  </sheetViews>
  <sheetFormatPr defaultColWidth="9.00390625" defaultRowHeight="12.75" outlineLevelRow="1"/>
  <cols>
    <col min="1" max="1" width="5.75390625" style="1" customWidth="1"/>
    <col min="2" max="2" width="8.75390625" style="0" customWidth="1"/>
    <col min="3" max="3" width="36.375" style="0" customWidth="1"/>
    <col min="4" max="4" width="49.50390625" style="37" customWidth="1"/>
    <col min="6" max="6" width="11.50390625" style="0" customWidth="1"/>
    <col min="7" max="7" width="9.625" style="0" customWidth="1"/>
    <col min="9" max="9" width="9.75390625" style="0" customWidth="1"/>
    <col min="10" max="10" width="10.25390625" style="0" customWidth="1"/>
    <col min="11" max="11" width="11.75390625" style="0" customWidth="1"/>
    <col min="12" max="12" width="13.375" style="0" customWidth="1"/>
    <col min="13" max="13" width="12.25390625" style="0" customWidth="1"/>
    <col min="14" max="14" width="12.00390625" style="0" customWidth="1"/>
    <col min="15" max="15" width="12.875" style="0" customWidth="1"/>
    <col min="16" max="16" width="13.375" style="0" customWidth="1"/>
    <col min="17" max="17" width="13.125" style="0" customWidth="1"/>
  </cols>
  <sheetData>
    <row r="1" spans="1:23" ht="42.75" customHeight="1" thickBot="1">
      <c r="A1" s="48"/>
      <c r="B1" s="49"/>
      <c r="C1" s="98" t="s">
        <v>219</v>
      </c>
      <c r="D1" s="242" t="s">
        <v>275</v>
      </c>
      <c r="E1" s="36"/>
      <c r="F1" s="49"/>
      <c r="G1" s="49"/>
      <c r="H1" s="49"/>
      <c r="I1" s="49"/>
      <c r="J1" s="49"/>
      <c r="K1" s="49"/>
      <c r="L1" s="99"/>
      <c r="M1" s="49"/>
      <c r="N1" s="49"/>
      <c r="O1" s="49"/>
      <c r="P1" s="49"/>
      <c r="Q1" s="49"/>
      <c r="W1" s="37" t="s">
        <v>220</v>
      </c>
    </row>
    <row r="2" spans="1:17" s="1" customFormat="1" ht="14.25" thickBot="1">
      <c r="A2" s="48"/>
      <c r="B2" s="102"/>
      <c r="C2" s="103" t="s">
        <v>115</v>
      </c>
      <c r="D2" s="103"/>
      <c r="E2" s="104"/>
      <c r="F2" s="100"/>
      <c r="G2" s="101"/>
      <c r="H2" s="48"/>
      <c r="I2" s="48"/>
      <c r="J2" s="48"/>
      <c r="K2" s="48"/>
      <c r="L2" s="49"/>
      <c r="M2" s="49"/>
      <c r="N2" s="49"/>
      <c r="O2" s="49"/>
      <c r="P2" s="49"/>
      <c r="Q2" s="48"/>
    </row>
    <row r="3" spans="1:17" s="1" customFormat="1" ht="53.25" thickBot="1">
      <c r="A3" s="48"/>
      <c r="B3" s="102"/>
      <c r="C3" s="56" t="s">
        <v>276</v>
      </c>
      <c r="D3" s="57"/>
      <c r="E3" s="104"/>
      <c r="F3" s="100"/>
      <c r="G3" s="101"/>
      <c r="H3" s="48"/>
      <c r="I3" s="48"/>
      <c r="J3" s="48"/>
      <c r="K3" s="48"/>
      <c r="L3" s="49"/>
      <c r="M3" s="49"/>
      <c r="N3" s="49"/>
      <c r="O3" s="49"/>
      <c r="P3" s="49"/>
      <c r="Q3" s="48"/>
    </row>
    <row r="4" spans="1:17" s="1" customFormat="1" ht="13.5">
      <c r="A4" s="48"/>
      <c r="B4" s="102"/>
      <c r="C4" s="105" t="s">
        <v>184</v>
      </c>
      <c r="D4" s="105" t="s">
        <v>201</v>
      </c>
      <c r="E4" s="116">
        <v>20</v>
      </c>
      <c r="F4" s="100"/>
      <c r="G4" s="101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14.25" thickBot="1">
      <c r="A5" s="48"/>
      <c r="B5" s="102"/>
      <c r="C5" s="106" t="s">
        <v>185</v>
      </c>
      <c r="D5" s="106" t="s">
        <v>202</v>
      </c>
      <c r="E5" s="117">
        <v>1</v>
      </c>
      <c r="F5" s="100"/>
      <c r="G5" s="101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8" ht="14.25" thickBot="1">
      <c r="A6" s="48"/>
      <c r="B6" s="102"/>
      <c r="C6" s="102"/>
      <c r="D6" s="102"/>
      <c r="E6" s="102"/>
      <c r="F6" s="107" t="s">
        <v>209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  <c r="R6" s="190"/>
    </row>
    <row r="7" spans="1:21" s="48" customFormat="1" ht="66" thickBot="1">
      <c r="A7" s="55" t="s">
        <v>152</v>
      </c>
      <c r="B7" s="51" t="s">
        <v>112</v>
      </c>
      <c r="C7" s="46" t="s">
        <v>142</v>
      </c>
      <c r="D7" s="138" t="s">
        <v>154</v>
      </c>
      <c r="E7" s="47" t="s">
        <v>151</v>
      </c>
      <c r="F7" s="52" t="s">
        <v>210</v>
      </c>
      <c r="G7" s="53" t="s">
        <v>153</v>
      </c>
      <c r="H7" s="53" t="s">
        <v>211</v>
      </c>
      <c r="I7" s="53" t="s">
        <v>212</v>
      </c>
      <c r="J7" s="53" t="s">
        <v>217</v>
      </c>
      <c r="K7" s="53" t="s">
        <v>213</v>
      </c>
      <c r="L7" s="53" t="s">
        <v>186</v>
      </c>
      <c r="M7" s="53" t="s">
        <v>214</v>
      </c>
      <c r="N7" s="53" t="s">
        <v>215</v>
      </c>
      <c r="O7" s="53" t="s">
        <v>150</v>
      </c>
      <c r="P7" s="53" t="s">
        <v>218</v>
      </c>
      <c r="Q7" s="54" t="s">
        <v>149</v>
      </c>
      <c r="R7" s="191" t="s">
        <v>68</v>
      </c>
      <c r="T7" s="236" t="s">
        <v>109</v>
      </c>
      <c r="U7" s="236" t="s">
        <v>99</v>
      </c>
    </row>
    <row r="8" spans="1:21" ht="13.5" collapsed="1">
      <c r="A8" s="61">
        <v>1</v>
      </c>
      <c r="B8" s="62">
        <v>11</v>
      </c>
      <c r="C8" s="91" t="str">
        <f>Domény!B15</f>
        <v>Vnitřní specifikace služeb</v>
      </c>
      <c r="D8" s="148"/>
      <c r="E8" s="224">
        <f>SUM(F8:Q8)</f>
        <v>714</v>
      </c>
      <c r="F8" s="118">
        <f>SUM(F9:F17)</f>
        <v>90</v>
      </c>
      <c r="G8" s="118">
        <f aca="true" t="shared" si="0" ref="G8:Q8">SUM(G9:G17)</f>
        <v>54</v>
      </c>
      <c r="H8" s="118">
        <f t="shared" si="0"/>
        <v>59</v>
      </c>
      <c r="I8" s="118">
        <f t="shared" si="0"/>
        <v>44</v>
      </c>
      <c r="J8" s="118">
        <f t="shared" si="0"/>
        <v>50</v>
      </c>
      <c r="K8" s="118">
        <f t="shared" si="0"/>
        <v>59</v>
      </c>
      <c r="L8" s="118">
        <f t="shared" si="0"/>
        <v>64</v>
      </c>
      <c r="M8" s="118">
        <f t="shared" si="0"/>
        <v>60</v>
      </c>
      <c r="N8" s="118">
        <f t="shared" si="0"/>
        <v>60</v>
      </c>
      <c r="O8" s="118">
        <f t="shared" si="0"/>
        <v>58</v>
      </c>
      <c r="P8" s="118">
        <f t="shared" si="0"/>
        <v>59</v>
      </c>
      <c r="Q8" s="118">
        <f t="shared" si="0"/>
        <v>57</v>
      </c>
      <c r="R8" s="192"/>
      <c r="T8" s="214">
        <v>714</v>
      </c>
      <c r="U8" s="233">
        <f>E8-T8</f>
        <v>0</v>
      </c>
    </row>
    <row r="9" spans="1:21" ht="26.25" hidden="1" outlineLevel="1">
      <c r="A9" s="61"/>
      <c r="B9" s="62"/>
      <c r="C9" s="66" t="s">
        <v>155</v>
      </c>
      <c r="D9" s="130" t="s">
        <v>187</v>
      </c>
      <c r="E9" s="224"/>
      <c r="F9" s="229">
        <v>15</v>
      </c>
      <c r="G9" s="67">
        <v>5</v>
      </c>
      <c r="H9" s="229">
        <v>10</v>
      </c>
      <c r="I9" s="67">
        <v>5</v>
      </c>
      <c r="J9" s="67">
        <v>5</v>
      </c>
      <c r="K9" s="67">
        <v>10</v>
      </c>
      <c r="L9" s="229">
        <v>10</v>
      </c>
      <c r="M9" s="67">
        <v>10</v>
      </c>
      <c r="N9" s="229">
        <v>5</v>
      </c>
      <c r="O9" s="67">
        <v>8</v>
      </c>
      <c r="P9" s="230">
        <v>10</v>
      </c>
      <c r="Q9" s="230">
        <v>8</v>
      </c>
      <c r="R9" s="188">
        <v>1</v>
      </c>
      <c r="T9" s="127"/>
      <c r="U9" s="233"/>
    </row>
    <row r="10" spans="1:21" ht="39" hidden="1" outlineLevel="1">
      <c r="A10" s="61"/>
      <c r="B10" s="62"/>
      <c r="C10" s="69" t="s">
        <v>156</v>
      </c>
      <c r="D10" s="74" t="s">
        <v>188</v>
      </c>
      <c r="E10" s="224"/>
      <c r="F10" s="229">
        <v>18</v>
      </c>
      <c r="G10" s="67">
        <v>10</v>
      </c>
      <c r="H10" s="229">
        <v>10</v>
      </c>
      <c r="I10" s="67">
        <v>5</v>
      </c>
      <c r="J10" s="67">
        <v>8</v>
      </c>
      <c r="K10" s="67">
        <v>10</v>
      </c>
      <c r="L10" s="229">
        <v>10</v>
      </c>
      <c r="M10" s="67">
        <v>8</v>
      </c>
      <c r="N10" s="229">
        <v>8</v>
      </c>
      <c r="O10" s="67">
        <v>8</v>
      </c>
      <c r="P10" s="230">
        <v>8</v>
      </c>
      <c r="Q10" s="230">
        <v>8</v>
      </c>
      <c r="R10" s="188">
        <v>2</v>
      </c>
      <c r="T10" s="127"/>
      <c r="U10" s="233"/>
    </row>
    <row r="11" spans="1:21" ht="39" hidden="1" outlineLevel="1">
      <c r="A11" s="61"/>
      <c r="B11" s="62"/>
      <c r="C11" s="69" t="s">
        <v>157</v>
      </c>
      <c r="D11" s="74" t="s">
        <v>189</v>
      </c>
      <c r="E11" s="224"/>
      <c r="F11" s="229">
        <v>5</v>
      </c>
      <c r="G11" s="67">
        <v>5</v>
      </c>
      <c r="H11" s="229">
        <v>5</v>
      </c>
      <c r="I11" s="67">
        <v>5</v>
      </c>
      <c r="J11" s="67">
        <v>5</v>
      </c>
      <c r="K11" s="67">
        <v>5</v>
      </c>
      <c r="L11" s="229">
        <v>5</v>
      </c>
      <c r="M11" s="67">
        <v>5</v>
      </c>
      <c r="N11" s="229">
        <v>5</v>
      </c>
      <c r="O11" s="67">
        <v>5</v>
      </c>
      <c r="P11" s="230">
        <v>5</v>
      </c>
      <c r="Q11" s="230">
        <v>5</v>
      </c>
      <c r="R11" s="188">
        <v>3</v>
      </c>
      <c r="T11" s="127"/>
      <c r="U11" s="233"/>
    </row>
    <row r="12" spans="1:21" ht="26.25" hidden="1" outlineLevel="1">
      <c r="A12" s="61"/>
      <c r="B12" s="62"/>
      <c r="C12" s="69" t="s">
        <v>158</v>
      </c>
      <c r="D12" s="74" t="s">
        <v>190</v>
      </c>
      <c r="E12" s="224"/>
      <c r="F12" s="229">
        <v>8</v>
      </c>
      <c r="G12" s="67">
        <v>5</v>
      </c>
      <c r="H12" s="229">
        <v>5</v>
      </c>
      <c r="I12" s="67">
        <v>5</v>
      </c>
      <c r="J12" s="67">
        <v>5</v>
      </c>
      <c r="K12" s="67">
        <v>5</v>
      </c>
      <c r="L12" s="229">
        <v>8</v>
      </c>
      <c r="M12" s="67">
        <v>8</v>
      </c>
      <c r="N12" s="229">
        <v>8</v>
      </c>
      <c r="O12" s="67">
        <v>8</v>
      </c>
      <c r="P12" s="230">
        <v>5</v>
      </c>
      <c r="Q12" s="230">
        <v>5</v>
      </c>
      <c r="R12" s="188">
        <v>4</v>
      </c>
      <c r="T12" s="127"/>
      <c r="U12" s="233"/>
    </row>
    <row r="13" spans="1:21" ht="39" hidden="1" outlineLevel="1">
      <c r="A13" s="61"/>
      <c r="B13" s="62"/>
      <c r="C13" s="69" t="s">
        <v>159</v>
      </c>
      <c r="D13" s="74" t="s">
        <v>216</v>
      </c>
      <c r="E13" s="224"/>
      <c r="F13" s="229">
        <v>15</v>
      </c>
      <c r="G13" s="67">
        <v>8</v>
      </c>
      <c r="H13" s="229">
        <v>8</v>
      </c>
      <c r="I13" s="67">
        <v>8</v>
      </c>
      <c r="J13" s="67">
        <v>8</v>
      </c>
      <c r="K13" s="67">
        <v>8</v>
      </c>
      <c r="L13" s="229">
        <v>10</v>
      </c>
      <c r="M13" s="67">
        <v>10</v>
      </c>
      <c r="N13" s="229">
        <v>15</v>
      </c>
      <c r="O13" s="67">
        <v>10</v>
      </c>
      <c r="P13" s="230">
        <v>12</v>
      </c>
      <c r="Q13" s="230">
        <v>12</v>
      </c>
      <c r="R13" s="188">
        <v>5</v>
      </c>
      <c r="T13" s="127"/>
      <c r="U13" s="233"/>
    </row>
    <row r="14" spans="1:21" ht="26.25" hidden="1" outlineLevel="1">
      <c r="A14" s="61"/>
      <c r="B14" s="62"/>
      <c r="C14" s="50" t="s">
        <v>11</v>
      </c>
      <c r="D14" s="74" t="s">
        <v>12</v>
      </c>
      <c r="E14" s="224"/>
      <c r="F14" s="229">
        <v>18</v>
      </c>
      <c r="G14" s="67">
        <v>10</v>
      </c>
      <c r="H14" s="229">
        <v>10</v>
      </c>
      <c r="I14" s="67">
        <v>5</v>
      </c>
      <c r="J14" s="67">
        <v>8</v>
      </c>
      <c r="K14" s="67">
        <v>10</v>
      </c>
      <c r="L14" s="229">
        <v>10</v>
      </c>
      <c r="M14" s="67">
        <v>8</v>
      </c>
      <c r="N14" s="229">
        <v>8</v>
      </c>
      <c r="O14" s="67">
        <v>8</v>
      </c>
      <c r="P14" s="230">
        <v>8</v>
      </c>
      <c r="Q14" s="230">
        <v>8</v>
      </c>
      <c r="R14" s="188">
        <v>6</v>
      </c>
      <c r="T14" s="127"/>
      <c r="U14" s="233"/>
    </row>
    <row r="15" spans="1:21" ht="52.5" hidden="1" outlineLevel="1">
      <c r="A15" s="61"/>
      <c r="B15" s="62"/>
      <c r="C15" s="50" t="s">
        <v>13</v>
      </c>
      <c r="D15" s="74" t="s">
        <v>14</v>
      </c>
      <c r="E15" s="224"/>
      <c r="F15" s="229">
        <v>5</v>
      </c>
      <c r="G15" s="67">
        <v>5</v>
      </c>
      <c r="H15" s="229">
        <v>5</v>
      </c>
      <c r="I15" s="67">
        <v>5</v>
      </c>
      <c r="J15" s="67">
        <v>5</v>
      </c>
      <c r="K15" s="67">
        <v>5</v>
      </c>
      <c r="L15" s="229">
        <v>5</v>
      </c>
      <c r="M15" s="67">
        <v>5</v>
      </c>
      <c r="N15" s="229">
        <v>5</v>
      </c>
      <c r="O15" s="67">
        <v>5</v>
      </c>
      <c r="P15" s="230">
        <v>5</v>
      </c>
      <c r="Q15" s="230">
        <v>5</v>
      </c>
      <c r="R15" s="188">
        <v>7</v>
      </c>
      <c r="T15" s="127"/>
      <c r="U15" s="233"/>
    </row>
    <row r="16" spans="1:21" ht="39" hidden="1" outlineLevel="1">
      <c r="A16" s="61"/>
      <c r="B16" s="62"/>
      <c r="C16" s="69" t="s">
        <v>91</v>
      </c>
      <c r="D16" s="74" t="s">
        <v>90</v>
      </c>
      <c r="E16" s="224"/>
      <c r="F16" s="229">
        <v>5</v>
      </c>
      <c r="G16" s="67">
        <v>5</v>
      </c>
      <c r="H16" s="229">
        <v>5</v>
      </c>
      <c r="I16" s="67">
        <v>5</v>
      </c>
      <c r="J16" s="67">
        <v>5</v>
      </c>
      <c r="K16" s="67">
        <v>5</v>
      </c>
      <c r="L16" s="229">
        <v>5</v>
      </c>
      <c r="M16" s="67">
        <v>5</v>
      </c>
      <c r="N16" s="229">
        <v>5</v>
      </c>
      <c r="O16" s="67">
        <v>5</v>
      </c>
      <c r="P16" s="230">
        <v>5</v>
      </c>
      <c r="Q16" s="230">
        <v>5</v>
      </c>
      <c r="R16" s="188">
        <v>8</v>
      </c>
      <c r="T16" s="127"/>
      <c r="U16" s="233"/>
    </row>
    <row r="17" spans="1:21" ht="39" hidden="1" outlineLevel="1">
      <c r="A17" s="61"/>
      <c r="B17" s="62"/>
      <c r="C17" s="69" t="s">
        <v>93</v>
      </c>
      <c r="D17" s="74" t="s">
        <v>92</v>
      </c>
      <c r="E17" s="224"/>
      <c r="F17" s="229">
        <v>1</v>
      </c>
      <c r="G17" s="67">
        <v>1</v>
      </c>
      <c r="H17" s="229">
        <v>1</v>
      </c>
      <c r="I17" s="67">
        <v>1</v>
      </c>
      <c r="J17" s="67">
        <v>1</v>
      </c>
      <c r="K17" s="67">
        <v>1</v>
      </c>
      <c r="L17" s="229">
        <v>1</v>
      </c>
      <c r="M17" s="67">
        <v>1</v>
      </c>
      <c r="N17" s="229">
        <v>1</v>
      </c>
      <c r="O17" s="67">
        <v>1</v>
      </c>
      <c r="P17" s="230">
        <v>1</v>
      </c>
      <c r="Q17" s="230">
        <v>1</v>
      </c>
      <c r="R17" s="188">
        <v>9</v>
      </c>
      <c r="T17" s="127"/>
      <c r="U17" s="233"/>
    </row>
    <row r="18" spans="1:21" ht="13.5" collapsed="1">
      <c r="A18" s="70">
        <v>2</v>
      </c>
      <c r="B18" s="71">
        <v>16</v>
      </c>
      <c r="C18" s="91" t="str">
        <f>Domény!B20</f>
        <v>Kvalita služeb a kvalifikace pracovníků</v>
      </c>
      <c r="D18" s="144"/>
      <c r="E18" s="224">
        <f>SUM(F18:Q18)</f>
        <v>406</v>
      </c>
      <c r="F18" s="90">
        <f>SUM(F19:F22)</f>
        <v>43</v>
      </c>
      <c r="G18" s="90">
        <f aca="true" t="shared" si="1" ref="G18:Q18">SUM(G19:G22)</f>
        <v>30</v>
      </c>
      <c r="H18" s="90">
        <f t="shared" si="1"/>
        <v>35</v>
      </c>
      <c r="I18" s="90">
        <f t="shared" si="1"/>
        <v>27</v>
      </c>
      <c r="J18" s="90">
        <f t="shared" si="1"/>
        <v>30</v>
      </c>
      <c r="K18" s="90">
        <f t="shared" si="1"/>
        <v>35</v>
      </c>
      <c r="L18" s="90">
        <f t="shared" si="1"/>
        <v>35</v>
      </c>
      <c r="M18" s="90">
        <f t="shared" si="1"/>
        <v>36</v>
      </c>
      <c r="N18" s="90">
        <f t="shared" si="1"/>
        <v>36</v>
      </c>
      <c r="O18" s="90">
        <f t="shared" si="1"/>
        <v>33</v>
      </c>
      <c r="P18" s="90">
        <f t="shared" si="1"/>
        <v>33</v>
      </c>
      <c r="Q18" s="90">
        <f t="shared" si="1"/>
        <v>33</v>
      </c>
      <c r="R18" s="192"/>
      <c r="T18" s="209">
        <v>406</v>
      </c>
      <c r="U18" s="233">
        <f>E18-T18</f>
        <v>0</v>
      </c>
    </row>
    <row r="19" spans="1:21" ht="39" hidden="1" outlineLevel="1">
      <c r="A19" s="70"/>
      <c r="B19" s="71"/>
      <c r="C19" s="69" t="s">
        <v>160</v>
      </c>
      <c r="D19" s="74" t="s">
        <v>191</v>
      </c>
      <c r="E19" s="224"/>
      <c r="F19" s="229">
        <v>15</v>
      </c>
      <c r="G19" s="67">
        <v>10</v>
      </c>
      <c r="H19" s="229">
        <v>15</v>
      </c>
      <c r="I19" s="67">
        <v>12</v>
      </c>
      <c r="J19" s="67">
        <v>12</v>
      </c>
      <c r="K19" s="67">
        <v>15</v>
      </c>
      <c r="L19" s="229">
        <v>15</v>
      </c>
      <c r="M19" s="67">
        <v>18</v>
      </c>
      <c r="N19" s="229">
        <v>18</v>
      </c>
      <c r="O19" s="67">
        <v>15</v>
      </c>
      <c r="P19" s="230">
        <v>15</v>
      </c>
      <c r="Q19" s="230">
        <v>15</v>
      </c>
      <c r="R19" s="188">
        <v>10</v>
      </c>
      <c r="T19" s="127"/>
      <c r="U19" s="233"/>
    </row>
    <row r="20" spans="1:21" ht="39" hidden="1" outlineLevel="1">
      <c r="A20" s="70"/>
      <c r="B20" s="71"/>
      <c r="C20" s="50" t="s">
        <v>15</v>
      </c>
      <c r="D20" s="74" t="s">
        <v>16</v>
      </c>
      <c r="E20" s="224"/>
      <c r="F20" s="229">
        <v>18</v>
      </c>
      <c r="G20" s="67">
        <v>10</v>
      </c>
      <c r="H20" s="229">
        <v>10</v>
      </c>
      <c r="I20" s="67">
        <v>5</v>
      </c>
      <c r="J20" s="67">
        <v>8</v>
      </c>
      <c r="K20" s="67">
        <v>10</v>
      </c>
      <c r="L20" s="229">
        <v>10</v>
      </c>
      <c r="M20" s="67">
        <v>8</v>
      </c>
      <c r="N20" s="229">
        <v>8</v>
      </c>
      <c r="O20" s="67">
        <v>8</v>
      </c>
      <c r="P20" s="230">
        <v>8</v>
      </c>
      <c r="Q20" s="230">
        <v>8</v>
      </c>
      <c r="R20" s="188">
        <v>11</v>
      </c>
      <c r="T20" s="127"/>
      <c r="U20" s="233"/>
    </row>
    <row r="21" spans="1:21" ht="26.25" hidden="1" outlineLevel="1">
      <c r="A21" s="70"/>
      <c r="B21" s="71"/>
      <c r="C21" s="69" t="s">
        <v>161</v>
      </c>
      <c r="D21" s="74" t="s">
        <v>192</v>
      </c>
      <c r="E21" s="224"/>
      <c r="F21" s="229">
        <v>5</v>
      </c>
      <c r="G21" s="67">
        <v>5</v>
      </c>
      <c r="H21" s="229">
        <v>5</v>
      </c>
      <c r="I21" s="67">
        <v>5</v>
      </c>
      <c r="J21" s="67">
        <v>5</v>
      </c>
      <c r="K21" s="67">
        <v>5</v>
      </c>
      <c r="L21" s="229">
        <v>5</v>
      </c>
      <c r="M21" s="67">
        <v>5</v>
      </c>
      <c r="N21" s="229">
        <v>5</v>
      </c>
      <c r="O21" s="67">
        <v>5</v>
      </c>
      <c r="P21" s="230">
        <v>5</v>
      </c>
      <c r="Q21" s="230">
        <v>5</v>
      </c>
      <c r="R21" s="188">
        <v>12</v>
      </c>
      <c r="T21" s="127"/>
      <c r="U21" s="233"/>
    </row>
    <row r="22" spans="1:21" ht="52.5" hidden="1" outlineLevel="1">
      <c r="A22" s="70"/>
      <c r="B22" s="71"/>
      <c r="C22" s="69" t="s">
        <v>89</v>
      </c>
      <c r="D22" s="74" t="s">
        <v>88</v>
      </c>
      <c r="E22" s="224"/>
      <c r="F22" s="229">
        <v>5</v>
      </c>
      <c r="G22" s="67">
        <v>5</v>
      </c>
      <c r="H22" s="229">
        <v>5</v>
      </c>
      <c r="I22" s="67">
        <v>5</v>
      </c>
      <c r="J22" s="67">
        <v>5</v>
      </c>
      <c r="K22" s="67">
        <v>5</v>
      </c>
      <c r="L22" s="229">
        <v>5</v>
      </c>
      <c r="M22" s="67">
        <v>5</v>
      </c>
      <c r="N22" s="229">
        <v>5</v>
      </c>
      <c r="O22" s="67">
        <v>5</v>
      </c>
      <c r="P22" s="230">
        <v>5</v>
      </c>
      <c r="Q22" s="230">
        <v>5</v>
      </c>
      <c r="R22" s="188">
        <v>13</v>
      </c>
      <c r="T22" s="127"/>
      <c r="U22" s="233"/>
    </row>
    <row r="23" spans="1:21" ht="13.5" collapsed="1">
      <c r="A23" s="70">
        <v>3</v>
      </c>
      <c r="B23" s="71">
        <v>20</v>
      </c>
      <c r="C23" s="91" t="str">
        <f>Domény!B24</f>
        <v>Metriky služeb</v>
      </c>
      <c r="D23" s="144"/>
      <c r="E23" s="224">
        <f>SUM(F23:Q23)</f>
        <v>263</v>
      </c>
      <c r="F23" s="124">
        <f aca="true" t="shared" si="2" ref="F23:Q23">SUM(F24:F27)</f>
        <v>22</v>
      </c>
      <c r="G23" s="124">
        <f t="shared" si="2"/>
        <v>26</v>
      </c>
      <c r="H23" s="124">
        <f t="shared" si="2"/>
        <v>22</v>
      </c>
      <c r="I23" s="124">
        <f t="shared" si="2"/>
        <v>21</v>
      </c>
      <c r="J23" s="124">
        <f t="shared" si="2"/>
        <v>22</v>
      </c>
      <c r="K23" s="124">
        <f t="shared" si="2"/>
        <v>21</v>
      </c>
      <c r="L23" s="124">
        <f t="shared" si="2"/>
        <v>19</v>
      </c>
      <c r="M23" s="124">
        <f t="shared" si="2"/>
        <v>22</v>
      </c>
      <c r="N23" s="124">
        <f t="shared" si="2"/>
        <v>22</v>
      </c>
      <c r="O23" s="124">
        <f t="shared" si="2"/>
        <v>19</v>
      </c>
      <c r="P23" s="124">
        <f t="shared" si="2"/>
        <v>22</v>
      </c>
      <c r="Q23" s="124">
        <f t="shared" si="2"/>
        <v>25</v>
      </c>
      <c r="R23" s="192"/>
      <c r="T23" s="209">
        <v>263</v>
      </c>
      <c r="U23" s="233">
        <f>E23-T23</f>
        <v>0</v>
      </c>
    </row>
    <row r="24" spans="1:21" ht="66" hidden="1" outlineLevel="1">
      <c r="A24" s="70"/>
      <c r="B24" s="71"/>
      <c r="C24" s="69" t="s">
        <v>162</v>
      </c>
      <c r="D24" s="74" t="s">
        <v>193</v>
      </c>
      <c r="E24" s="224"/>
      <c r="F24" s="229">
        <v>5</v>
      </c>
      <c r="G24" s="67">
        <v>10</v>
      </c>
      <c r="H24" s="229">
        <v>5</v>
      </c>
      <c r="I24" s="67">
        <v>10</v>
      </c>
      <c r="J24" s="67">
        <v>5</v>
      </c>
      <c r="K24" s="67">
        <v>10</v>
      </c>
      <c r="L24" s="229">
        <v>8</v>
      </c>
      <c r="M24" s="67">
        <v>8</v>
      </c>
      <c r="N24" s="229">
        <v>5</v>
      </c>
      <c r="O24" s="67">
        <v>8</v>
      </c>
      <c r="P24" s="230">
        <v>8</v>
      </c>
      <c r="Q24" s="230">
        <v>8</v>
      </c>
      <c r="R24" s="188">
        <v>14</v>
      </c>
      <c r="T24" s="127"/>
      <c r="U24" s="233"/>
    </row>
    <row r="25" spans="1:21" ht="26.25" hidden="1" outlineLevel="1">
      <c r="A25" s="70"/>
      <c r="B25" s="71"/>
      <c r="C25" s="69" t="s">
        <v>195</v>
      </c>
      <c r="D25" s="74" t="s">
        <v>194</v>
      </c>
      <c r="E25" s="224"/>
      <c r="F25" s="229">
        <v>8</v>
      </c>
      <c r="G25" s="67">
        <v>5</v>
      </c>
      <c r="H25" s="229">
        <v>8</v>
      </c>
      <c r="I25" s="67">
        <v>5</v>
      </c>
      <c r="J25" s="67">
        <v>8</v>
      </c>
      <c r="K25" s="67">
        <v>5</v>
      </c>
      <c r="L25" s="229">
        <v>5</v>
      </c>
      <c r="M25" s="67">
        <v>5</v>
      </c>
      <c r="N25" s="229">
        <v>8</v>
      </c>
      <c r="O25" s="67">
        <v>5</v>
      </c>
      <c r="P25" s="230">
        <v>8</v>
      </c>
      <c r="Q25" s="230">
        <v>8</v>
      </c>
      <c r="R25" s="188">
        <v>15</v>
      </c>
      <c r="T25" s="127"/>
      <c r="U25" s="233"/>
    </row>
    <row r="26" spans="1:21" ht="52.5" hidden="1" outlineLevel="1">
      <c r="A26" s="70"/>
      <c r="B26" s="71"/>
      <c r="C26" s="69" t="s">
        <v>87</v>
      </c>
      <c r="D26" s="74" t="s">
        <v>86</v>
      </c>
      <c r="E26" s="224"/>
      <c r="F26" s="229">
        <v>8</v>
      </c>
      <c r="G26" s="67">
        <v>10</v>
      </c>
      <c r="H26" s="229">
        <v>8</v>
      </c>
      <c r="I26" s="67">
        <v>5</v>
      </c>
      <c r="J26" s="67">
        <v>8</v>
      </c>
      <c r="K26" s="67">
        <v>5</v>
      </c>
      <c r="L26" s="229">
        <v>5</v>
      </c>
      <c r="M26" s="67">
        <v>8</v>
      </c>
      <c r="N26" s="229">
        <v>8</v>
      </c>
      <c r="O26" s="67">
        <v>5</v>
      </c>
      <c r="P26" s="230">
        <v>5</v>
      </c>
      <c r="Q26" s="230">
        <v>8</v>
      </c>
      <c r="R26" s="188">
        <v>16</v>
      </c>
      <c r="T26" s="127"/>
      <c r="U26" s="233"/>
    </row>
    <row r="27" spans="1:21" ht="105" hidden="1" outlineLevel="1">
      <c r="A27" s="70"/>
      <c r="B27" s="71"/>
      <c r="C27" s="69" t="s">
        <v>84</v>
      </c>
      <c r="D27" s="74" t="s">
        <v>85</v>
      </c>
      <c r="E27" s="224"/>
      <c r="F27" s="229">
        <v>1</v>
      </c>
      <c r="G27" s="67">
        <v>1</v>
      </c>
      <c r="H27" s="229">
        <v>1</v>
      </c>
      <c r="I27" s="67">
        <v>1</v>
      </c>
      <c r="J27" s="67">
        <v>1</v>
      </c>
      <c r="K27" s="67">
        <v>1</v>
      </c>
      <c r="L27" s="229">
        <v>1</v>
      </c>
      <c r="M27" s="67">
        <v>1</v>
      </c>
      <c r="N27" s="229">
        <v>1</v>
      </c>
      <c r="O27" s="67">
        <v>1</v>
      </c>
      <c r="P27" s="230">
        <v>1</v>
      </c>
      <c r="Q27" s="230">
        <v>1</v>
      </c>
      <c r="R27" s="188">
        <v>17</v>
      </c>
      <c r="T27" s="127"/>
      <c r="U27" s="233"/>
    </row>
    <row r="28" spans="1:21" ht="13.5" collapsed="1">
      <c r="A28" s="70">
        <v>4</v>
      </c>
      <c r="B28" s="75">
        <v>2</v>
      </c>
      <c r="C28" s="93" t="str">
        <f>Domény!B6</f>
        <v>Eskalace OŘ a KŘ</v>
      </c>
      <c r="D28" s="152"/>
      <c r="E28" s="224">
        <f>SUM(F28:Q28)</f>
        <v>144</v>
      </c>
      <c r="F28" s="123">
        <f aca="true" t="shared" si="3" ref="F28:Q28">SUM(F29:F30)</f>
        <v>10</v>
      </c>
      <c r="G28" s="123">
        <f t="shared" si="3"/>
        <v>16</v>
      </c>
      <c r="H28" s="123">
        <f t="shared" si="3"/>
        <v>16</v>
      </c>
      <c r="I28" s="123">
        <f t="shared" si="3"/>
        <v>10</v>
      </c>
      <c r="J28" s="123">
        <f t="shared" si="3"/>
        <v>10</v>
      </c>
      <c r="K28" s="123">
        <f t="shared" si="3"/>
        <v>10</v>
      </c>
      <c r="L28" s="123">
        <f t="shared" si="3"/>
        <v>10</v>
      </c>
      <c r="M28" s="123">
        <f t="shared" si="3"/>
        <v>13</v>
      </c>
      <c r="N28" s="123">
        <f t="shared" si="3"/>
        <v>10</v>
      </c>
      <c r="O28" s="123">
        <f t="shared" si="3"/>
        <v>13</v>
      </c>
      <c r="P28" s="123">
        <f t="shared" si="3"/>
        <v>13</v>
      </c>
      <c r="Q28" s="123">
        <f t="shared" si="3"/>
        <v>13</v>
      </c>
      <c r="R28" s="193"/>
      <c r="T28" s="209">
        <v>144</v>
      </c>
      <c r="U28" s="233">
        <f>E28-T28</f>
        <v>0</v>
      </c>
    </row>
    <row r="29" spans="1:21" ht="92.25" hidden="1" outlineLevel="1">
      <c r="A29" s="70"/>
      <c r="B29" s="75"/>
      <c r="C29" s="69" t="s">
        <v>83</v>
      </c>
      <c r="D29" s="74" t="s">
        <v>82</v>
      </c>
      <c r="E29" s="224"/>
      <c r="F29" s="229">
        <v>5</v>
      </c>
      <c r="G29" s="67">
        <v>8</v>
      </c>
      <c r="H29" s="229">
        <v>8</v>
      </c>
      <c r="I29" s="67">
        <v>5</v>
      </c>
      <c r="J29" s="67">
        <v>5</v>
      </c>
      <c r="K29" s="67">
        <v>5</v>
      </c>
      <c r="L29" s="229">
        <v>5</v>
      </c>
      <c r="M29" s="67">
        <v>8</v>
      </c>
      <c r="N29" s="229">
        <v>5</v>
      </c>
      <c r="O29" s="67">
        <v>8</v>
      </c>
      <c r="P29" s="230">
        <v>8</v>
      </c>
      <c r="Q29" s="230">
        <v>8</v>
      </c>
      <c r="R29" s="188">
        <v>18</v>
      </c>
      <c r="T29" s="127"/>
      <c r="U29" s="233"/>
    </row>
    <row r="30" spans="1:21" ht="92.25" hidden="1" outlineLevel="1">
      <c r="A30" s="70"/>
      <c r="B30" s="75"/>
      <c r="C30" s="69" t="s">
        <v>163</v>
      </c>
      <c r="D30" s="74" t="s">
        <v>196</v>
      </c>
      <c r="E30" s="224"/>
      <c r="F30" s="229">
        <v>5</v>
      </c>
      <c r="G30" s="67">
        <v>8</v>
      </c>
      <c r="H30" s="229">
        <v>8</v>
      </c>
      <c r="I30" s="67">
        <v>5</v>
      </c>
      <c r="J30" s="67">
        <v>5</v>
      </c>
      <c r="K30" s="67">
        <v>5</v>
      </c>
      <c r="L30" s="229">
        <v>5</v>
      </c>
      <c r="M30" s="67">
        <v>5</v>
      </c>
      <c r="N30" s="229">
        <v>5</v>
      </c>
      <c r="O30" s="67">
        <v>5</v>
      </c>
      <c r="P30" s="230">
        <v>5</v>
      </c>
      <c r="Q30" s="230">
        <v>5</v>
      </c>
      <c r="R30" s="188">
        <v>19</v>
      </c>
      <c r="T30" s="127"/>
      <c r="U30" s="233"/>
    </row>
    <row r="31" spans="1:21" ht="13.5" collapsed="1">
      <c r="A31" s="70">
        <v>5</v>
      </c>
      <c r="B31" s="75">
        <v>5</v>
      </c>
      <c r="C31" s="93" t="str">
        <f>Domény!B9</f>
        <v>Koordinace postupů</v>
      </c>
      <c r="D31" s="152"/>
      <c r="E31" s="224">
        <f>SUM(F31:Q31)</f>
        <v>261</v>
      </c>
      <c r="F31" s="123">
        <f aca="true" t="shared" si="4" ref="F31:Q31">SUM(F32:F35)</f>
        <v>20</v>
      </c>
      <c r="G31" s="123">
        <f t="shared" si="4"/>
        <v>20</v>
      </c>
      <c r="H31" s="123">
        <f t="shared" si="4"/>
        <v>23</v>
      </c>
      <c r="I31" s="123">
        <f t="shared" si="4"/>
        <v>20</v>
      </c>
      <c r="J31" s="123">
        <f t="shared" si="4"/>
        <v>20</v>
      </c>
      <c r="K31" s="123">
        <f t="shared" si="4"/>
        <v>20</v>
      </c>
      <c r="L31" s="123">
        <f t="shared" si="4"/>
        <v>23</v>
      </c>
      <c r="M31" s="123">
        <f t="shared" si="4"/>
        <v>23</v>
      </c>
      <c r="N31" s="123">
        <f t="shared" si="4"/>
        <v>23</v>
      </c>
      <c r="O31" s="123">
        <f t="shared" si="4"/>
        <v>23</v>
      </c>
      <c r="P31" s="123">
        <f t="shared" si="4"/>
        <v>23</v>
      </c>
      <c r="Q31" s="123">
        <f t="shared" si="4"/>
        <v>23</v>
      </c>
      <c r="R31" s="193"/>
      <c r="T31" s="209">
        <v>261</v>
      </c>
      <c r="U31" s="233">
        <f>E31-T31</f>
        <v>0</v>
      </c>
    </row>
    <row r="32" spans="1:21" ht="78.75" hidden="1" outlineLevel="1">
      <c r="A32" s="70"/>
      <c r="B32" s="75"/>
      <c r="C32" s="69" t="s">
        <v>197</v>
      </c>
      <c r="D32" s="74" t="s">
        <v>225</v>
      </c>
      <c r="E32" s="224"/>
      <c r="F32" s="229">
        <v>5</v>
      </c>
      <c r="G32" s="67">
        <v>5</v>
      </c>
      <c r="H32" s="229">
        <v>8</v>
      </c>
      <c r="I32" s="67">
        <v>5</v>
      </c>
      <c r="J32" s="67">
        <v>5</v>
      </c>
      <c r="K32" s="67">
        <v>5</v>
      </c>
      <c r="L32" s="229">
        <v>8</v>
      </c>
      <c r="M32" s="67">
        <v>8</v>
      </c>
      <c r="N32" s="229">
        <v>8</v>
      </c>
      <c r="O32" s="67">
        <v>8</v>
      </c>
      <c r="P32" s="230">
        <v>8</v>
      </c>
      <c r="Q32" s="230">
        <v>8</v>
      </c>
      <c r="R32" s="188">
        <v>20</v>
      </c>
      <c r="T32" s="127"/>
      <c r="U32" s="233"/>
    </row>
    <row r="33" spans="1:21" ht="92.25" hidden="1" outlineLevel="1">
      <c r="A33" s="70"/>
      <c r="B33" s="75"/>
      <c r="C33" s="69" t="s">
        <v>77</v>
      </c>
      <c r="D33" s="74" t="s">
        <v>76</v>
      </c>
      <c r="E33" s="224"/>
      <c r="F33" s="229">
        <v>5</v>
      </c>
      <c r="G33" s="67">
        <v>5</v>
      </c>
      <c r="H33" s="229">
        <v>5</v>
      </c>
      <c r="I33" s="67">
        <v>5</v>
      </c>
      <c r="J33" s="67">
        <v>5</v>
      </c>
      <c r="K33" s="67">
        <v>5</v>
      </c>
      <c r="L33" s="229">
        <v>5</v>
      </c>
      <c r="M33" s="67">
        <v>5</v>
      </c>
      <c r="N33" s="229">
        <v>5</v>
      </c>
      <c r="O33" s="67">
        <v>5</v>
      </c>
      <c r="P33" s="230">
        <v>5</v>
      </c>
      <c r="Q33" s="230">
        <v>5</v>
      </c>
      <c r="R33" s="188">
        <v>21</v>
      </c>
      <c r="T33" s="127"/>
      <c r="U33" s="233"/>
    </row>
    <row r="34" spans="1:21" s="49" customFormat="1" ht="67.5" customHeight="1" hidden="1" outlineLevel="1">
      <c r="A34" s="70"/>
      <c r="B34" s="75"/>
      <c r="C34" s="69" t="s">
        <v>79</v>
      </c>
      <c r="D34" s="74" t="s">
        <v>78</v>
      </c>
      <c r="E34" s="224"/>
      <c r="F34" s="229">
        <v>5</v>
      </c>
      <c r="G34" s="67">
        <v>5</v>
      </c>
      <c r="H34" s="229">
        <v>5</v>
      </c>
      <c r="I34" s="67">
        <v>5</v>
      </c>
      <c r="J34" s="67">
        <v>5</v>
      </c>
      <c r="K34" s="67">
        <v>5</v>
      </c>
      <c r="L34" s="229">
        <v>5</v>
      </c>
      <c r="M34" s="67">
        <v>5</v>
      </c>
      <c r="N34" s="229">
        <v>5</v>
      </c>
      <c r="O34" s="67">
        <v>5</v>
      </c>
      <c r="P34" s="230">
        <v>5</v>
      </c>
      <c r="Q34" s="230">
        <v>5</v>
      </c>
      <c r="R34" s="133">
        <v>22</v>
      </c>
      <c r="T34" s="50"/>
      <c r="U34" s="234"/>
    </row>
    <row r="35" spans="1:21" ht="83.25" customHeight="1" hidden="1" outlineLevel="1">
      <c r="A35" s="70"/>
      <c r="B35" s="75"/>
      <c r="C35" s="69" t="s">
        <v>81</v>
      </c>
      <c r="D35" s="74" t="s">
        <v>80</v>
      </c>
      <c r="E35" s="224"/>
      <c r="F35" s="229">
        <v>5</v>
      </c>
      <c r="G35" s="67">
        <v>5</v>
      </c>
      <c r="H35" s="229">
        <v>5</v>
      </c>
      <c r="I35" s="67">
        <v>5</v>
      </c>
      <c r="J35" s="67">
        <v>5</v>
      </c>
      <c r="K35" s="67">
        <v>5</v>
      </c>
      <c r="L35" s="229">
        <v>5</v>
      </c>
      <c r="M35" s="67">
        <v>5</v>
      </c>
      <c r="N35" s="229">
        <v>5</v>
      </c>
      <c r="O35" s="67">
        <v>5</v>
      </c>
      <c r="P35" s="230">
        <v>5</v>
      </c>
      <c r="Q35" s="230">
        <v>5</v>
      </c>
      <c r="R35" s="133">
        <v>23</v>
      </c>
      <c r="T35" s="127"/>
      <c r="U35" s="233"/>
    </row>
    <row r="36" spans="1:21" ht="13.5" collapsed="1">
      <c r="A36" s="70">
        <v>6</v>
      </c>
      <c r="B36" s="75">
        <v>7</v>
      </c>
      <c r="C36" s="93" t="str">
        <f>Domény!B11</f>
        <v>Krizové řízení</v>
      </c>
      <c r="D36" s="152"/>
      <c r="E36" s="224">
        <f>SUM(F36:Q36)</f>
        <v>375</v>
      </c>
      <c r="F36" s="123">
        <f aca="true" t="shared" si="5" ref="F36:Q36">SUM(F37:F39)</f>
        <v>45</v>
      </c>
      <c r="G36" s="123">
        <f t="shared" si="5"/>
        <v>30</v>
      </c>
      <c r="H36" s="123">
        <f t="shared" si="5"/>
        <v>30</v>
      </c>
      <c r="I36" s="123">
        <f t="shared" si="5"/>
        <v>30</v>
      </c>
      <c r="J36" s="123">
        <f t="shared" si="5"/>
        <v>30</v>
      </c>
      <c r="K36" s="123">
        <f t="shared" si="5"/>
        <v>30</v>
      </c>
      <c r="L36" s="123">
        <f t="shared" si="5"/>
        <v>30</v>
      </c>
      <c r="M36" s="123">
        <f t="shared" si="5"/>
        <v>30</v>
      </c>
      <c r="N36" s="123">
        <f t="shared" si="5"/>
        <v>30</v>
      </c>
      <c r="O36" s="123">
        <f t="shared" si="5"/>
        <v>30</v>
      </c>
      <c r="P36" s="123">
        <f t="shared" si="5"/>
        <v>30</v>
      </c>
      <c r="Q36" s="123">
        <f t="shared" si="5"/>
        <v>30</v>
      </c>
      <c r="R36" s="193"/>
      <c r="T36" s="209">
        <v>375</v>
      </c>
      <c r="U36" s="233">
        <f>E36-T36</f>
        <v>0</v>
      </c>
    </row>
    <row r="37" spans="1:21" ht="78.75" hidden="1" outlineLevel="1">
      <c r="A37" s="70"/>
      <c r="B37" s="75"/>
      <c r="C37" s="69" t="s">
        <v>75</v>
      </c>
      <c r="D37" s="74" t="s">
        <v>226</v>
      </c>
      <c r="E37" s="224"/>
      <c r="F37" s="229">
        <v>15</v>
      </c>
      <c r="G37" s="67">
        <v>10</v>
      </c>
      <c r="H37" s="229">
        <v>10</v>
      </c>
      <c r="I37" s="67">
        <v>10</v>
      </c>
      <c r="J37" s="67">
        <v>10</v>
      </c>
      <c r="K37" s="67">
        <v>10</v>
      </c>
      <c r="L37" s="229">
        <v>10</v>
      </c>
      <c r="M37" s="67">
        <v>10</v>
      </c>
      <c r="N37" s="229">
        <v>10</v>
      </c>
      <c r="O37" s="67">
        <v>10</v>
      </c>
      <c r="P37" s="230">
        <v>10</v>
      </c>
      <c r="Q37" s="230">
        <v>10</v>
      </c>
      <c r="R37" s="133">
        <v>24</v>
      </c>
      <c r="T37" s="127"/>
      <c r="U37" s="233"/>
    </row>
    <row r="38" spans="1:21" ht="26.25" hidden="1" outlineLevel="1">
      <c r="A38" s="70"/>
      <c r="B38" s="75"/>
      <c r="C38" s="69" t="s">
        <v>74</v>
      </c>
      <c r="D38" s="74" t="s">
        <v>227</v>
      </c>
      <c r="E38" s="224"/>
      <c r="F38" s="229">
        <v>15</v>
      </c>
      <c r="G38" s="67">
        <v>10</v>
      </c>
      <c r="H38" s="229">
        <v>10</v>
      </c>
      <c r="I38" s="67">
        <v>10</v>
      </c>
      <c r="J38" s="67">
        <v>10</v>
      </c>
      <c r="K38" s="67">
        <v>10</v>
      </c>
      <c r="L38" s="229">
        <v>10</v>
      </c>
      <c r="M38" s="67">
        <v>10</v>
      </c>
      <c r="N38" s="229">
        <v>10</v>
      </c>
      <c r="O38" s="67">
        <v>10</v>
      </c>
      <c r="P38" s="230">
        <v>10</v>
      </c>
      <c r="Q38" s="230">
        <v>10</v>
      </c>
      <c r="R38" s="133">
        <v>25</v>
      </c>
      <c r="T38" s="127"/>
      <c r="U38" s="233"/>
    </row>
    <row r="39" spans="1:21" ht="26.25" hidden="1" outlineLevel="1">
      <c r="A39" s="70"/>
      <c r="B39" s="75"/>
      <c r="C39" s="69" t="s">
        <v>73</v>
      </c>
      <c r="D39" s="74" t="s">
        <v>228</v>
      </c>
      <c r="E39" s="224"/>
      <c r="F39" s="229">
        <v>15</v>
      </c>
      <c r="G39" s="67">
        <v>10</v>
      </c>
      <c r="H39" s="229">
        <v>10</v>
      </c>
      <c r="I39" s="67">
        <v>10</v>
      </c>
      <c r="J39" s="67">
        <v>10</v>
      </c>
      <c r="K39" s="67">
        <v>10</v>
      </c>
      <c r="L39" s="229">
        <v>10</v>
      </c>
      <c r="M39" s="67">
        <v>10</v>
      </c>
      <c r="N39" s="229">
        <v>10</v>
      </c>
      <c r="O39" s="67">
        <v>10</v>
      </c>
      <c r="P39" s="230">
        <v>10</v>
      </c>
      <c r="Q39" s="230">
        <v>10</v>
      </c>
      <c r="R39" s="133">
        <v>26</v>
      </c>
      <c r="T39" s="127"/>
      <c r="U39" s="233"/>
    </row>
    <row r="40" spans="1:21" ht="13.5" collapsed="1">
      <c r="A40" s="70">
        <v>7</v>
      </c>
      <c r="B40" s="75">
        <v>10</v>
      </c>
      <c r="C40" s="93" t="str">
        <f>Domény!B14</f>
        <v>Konsolidace ASW</v>
      </c>
      <c r="D40" s="152"/>
      <c r="E40" s="224">
        <f>SUM(F40:Q40)</f>
        <v>221</v>
      </c>
      <c r="F40" s="123">
        <f aca="true" t="shared" si="6" ref="F40:Q40">SUM(F41:F44)</f>
        <v>34</v>
      </c>
      <c r="G40" s="123">
        <f t="shared" si="6"/>
        <v>20</v>
      </c>
      <c r="H40" s="123">
        <f t="shared" si="6"/>
        <v>20</v>
      </c>
      <c r="I40" s="123">
        <f t="shared" si="6"/>
        <v>11</v>
      </c>
      <c r="J40" s="123">
        <f t="shared" si="6"/>
        <v>11</v>
      </c>
      <c r="K40" s="123">
        <f t="shared" si="6"/>
        <v>23</v>
      </c>
      <c r="L40" s="123">
        <f t="shared" si="6"/>
        <v>20</v>
      </c>
      <c r="M40" s="123">
        <f t="shared" si="6"/>
        <v>20</v>
      </c>
      <c r="N40" s="123">
        <f t="shared" si="6"/>
        <v>11</v>
      </c>
      <c r="O40" s="123">
        <f t="shared" si="6"/>
        <v>17</v>
      </c>
      <c r="P40" s="123">
        <f t="shared" si="6"/>
        <v>17</v>
      </c>
      <c r="Q40" s="123">
        <f t="shared" si="6"/>
        <v>17</v>
      </c>
      <c r="R40" s="193"/>
      <c r="T40" s="209">
        <v>221</v>
      </c>
      <c r="U40" s="233">
        <f>E40-T40</f>
        <v>0</v>
      </c>
    </row>
    <row r="41" spans="1:21" ht="93" hidden="1" outlineLevel="1" thickBot="1">
      <c r="A41" s="70"/>
      <c r="B41" s="75"/>
      <c r="C41" s="76" t="s">
        <v>164</v>
      </c>
      <c r="D41" s="89" t="s">
        <v>72</v>
      </c>
      <c r="E41" s="224"/>
      <c r="F41" s="229">
        <v>8</v>
      </c>
      <c r="G41" s="67">
        <v>10</v>
      </c>
      <c r="H41" s="229">
        <v>5</v>
      </c>
      <c r="I41" s="67">
        <v>2</v>
      </c>
      <c r="J41" s="67">
        <v>2</v>
      </c>
      <c r="K41" s="67">
        <v>5</v>
      </c>
      <c r="L41" s="229">
        <v>2</v>
      </c>
      <c r="M41" s="67">
        <v>8</v>
      </c>
      <c r="N41" s="229">
        <v>2</v>
      </c>
      <c r="O41" s="67">
        <v>5</v>
      </c>
      <c r="P41" s="230">
        <v>5</v>
      </c>
      <c r="Q41" s="230">
        <v>5</v>
      </c>
      <c r="R41" s="133">
        <v>27</v>
      </c>
      <c r="T41" s="127"/>
      <c r="U41" s="233"/>
    </row>
    <row r="42" spans="1:21" ht="144.75" hidden="1" outlineLevel="1">
      <c r="A42" s="70"/>
      <c r="B42" s="75"/>
      <c r="C42" s="66" t="s">
        <v>71</v>
      </c>
      <c r="D42" s="153" t="s">
        <v>70</v>
      </c>
      <c r="E42" s="224"/>
      <c r="F42" s="229">
        <v>8</v>
      </c>
      <c r="G42" s="67">
        <v>3</v>
      </c>
      <c r="H42" s="229">
        <v>5</v>
      </c>
      <c r="I42" s="67">
        <v>2</v>
      </c>
      <c r="J42" s="67">
        <v>2</v>
      </c>
      <c r="K42" s="67">
        <v>5</v>
      </c>
      <c r="L42" s="229">
        <v>2</v>
      </c>
      <c r="M42" s="67">
        <v>5</v>
      </c>
      <c r="N42" s="229">
        <v>2</v>
      </c>
      <c r="O42" s="67">
        <v>5</v>
      </c>
      <c r="P42" s="230">
        <v>5</v>
      </c>
      <c r="Q42" s="230">
        <v>5</v>
      </c>
      <c r="R42" s="133">
        <v>28</v>
      </c>
      <c r="T42" s="127"/>
      <c r="U42" s="233"/>
    </row>
    <row r="43" spans="1:21" ht="66" hidden="1" outlineLevel="1">
      <c r="A43" s="70"/>
      <c r="B43" s="75"/>
      <c r="C43" s="69" t="s">
        <v>229</v>
      </c>
      <c r="D43" s="74" t="s">
        <v>230</v>
      </c>
      <c r="E43" s="224"/>
      <c r="F43" s="229">
        <v>8</v>
      </c>
      <c r="G43" s="67">
        <v>5</v>
      </c>
      <c r="H43" s="229">
        <v>5</v>
      </c>
      <c r="I43" s="67">
        <v>5</v>
      </c>
      <c r="J43" s="67">
        <v>5</v>
      </c>
      <c r="K43" s="67">
        <v>5</v>
      </c>
      <c r="L43" s="229">
        <v>8</v>
      </c>
      <c r="M43" s="67">
        <v>5</v>
      </c>
      <c r="N43" s="229">
        <v>5</v>
      </c>
      <c r="O43" s="67">
        <v>5</v>
      </c>
      <c r="P43" s="230">
        <v>5</v>
      </c>
      <c r="Q43" s="230">
        <v>5</v>
      </c>
      <c r="R43" s="133">
        <v>29</v>
      </c>
      <c r="T43" s="127"/>
      <c r="U43" s="233"/>
    </row>
    <row r="44" spans="1:21" ht="92.25" hidden="1" outlineLevel="1">
      <c r="A44" s="70"/>
      <c r="B44" s="75"/>
      <c r="C44" s="69" t="s">
        <v>232</v>
      </c>
      <c r="D44" s="74" t="s">
        <v>231</v>
      </c>
      <c r="E44" s="224"/>
      <c r="F44" s="229">
        <v>10</v>
      </c>
      <c r="G44" s="67">
        <v>2</v>
      </c>
      <c r="H44" s="229">
        <v>5</v>
      </c>
      <c r="I44" s="67">
        <v>2</v>
      </c>
      <c r="J44" s="67">
        <v>2</v>
      </c>
      <c r="K44" s="67">
        <v>8</v>
      </c>
      <c r="L44" s="229">
        <v>8</v>
      </c>
      <c r="M44" s="67">
        <v>2</v>
      </c>
      <c r="N44" s="229">
        <v>2</v>
      </c>
      <c r="O44" s="67">
        <v>2</v>
      </c>
      <c r="P44" s="230">
        <v>2</v>
      </c>
      <c r="Q44" s="230">
        <v>2</v>
      </c>
      <c r="R44" s="133">
        <v>30</v>
      </c>
      <c r="T44" s="127"/>
      <c r="U44" s="233"/>
    </row>
    <row r="45" spans="1:21" ht="13.5" collapsed="1">
      <c r="A45" s="70">
        <v>8</v>
      </c>
      <c r="B45" s="75">
        <v>15</v>
      </c>
      <c r="C45" s="93" t="str">
        <f>Domény!B19</f>
        <v>Funkcionality</v>
      </c>
      <c r="D45" s="152"/>
      <c r="E45" s="224">
        <f>SUM(F45:Q45)</f>
        <v>91</v>
      </c>
      <c r="F45" s="123">
        <f aca="true" t="shared" si="7" ref="F45:Q45">SUM(F46)</f>
        <v>10</v>
      </c>
      <c r="G45" s="123">
        <f t="shared" si="7"/>
        <v>10</v>
      </c>
      <c r="H45" s="123">
        <f t="shared" si="7"/>
        <v>10</v>
      </c>
      <c r="I45" s="123">
        <f t="shared" si="7"/>
        <v>5</v>
      </c>
      <c r="J45" s="123">
        <f t="shared" si="7"/>
        <v>8</v>
      </c>
      <c r="K45" s="123">
        <f t="shared" si="7"/>
        <v>8</v>
      </c>
      <c r="L45" s="123">
        <f t="shared" si="7"/>
        <v>10</v>
      </c>
      <c r="M45" s="123">
        <f t="shared" si="7"/>
        <v>5</v>
      </c>
      <c r="N45" s="123">
        <f t="shared" si="7"/>
        <v>5</v>
      </c>
      <c r="O45" s="123">
        <f t="shared" si="7"/>
        <v>10</v>
      </c>
      <c r="P45" s="123">
        <f t="shared" si="7"/>
        <v>5</v>
      </c>
      <c r="Q45" s="123">
        <f t="shared" si="7"/>
        <v>5</v>
      </c>
      <c r="R45" s="193"/>
      <c r="T45" s="209">
        <v>91</v>
      </c>
      <c r="U45" s="233">
        <f>E45-T45</f>
        <v>0</v>
      </c>
    </row>
    <row r="46" spans="1:21" ht="105" hidden="1" outlineLevel="1">
      <c r="A46" s="70"/>
      <c r="B46" s="75"/>
      <c r="C46" s="69" t="s">
        <v>233</v>
      </c>
      <c r="D46" s="74" t="s">
        <v>356</v>
      </c>
      <c r="E46" s="224"/>
      <c r="F46" s="229">
        <v>10</v>
      </c>
      <c r="G46" s="67">
        <v>10</v>
      </c>
      <c r="H46" s="229">
        <v>10</v>
      </c>
      <c r="I46" s="67">
        <v>5</v>
      </c>
      <c r="J46" s="67">
        <v>8</v>
      </c>
      <c r="K46" s="67">
        <v>8</v>
      </c>
      <c r="L46" s="229">
        <v>10</v>
      </c>
      <c r="M46" s="67">
        <v>5</v>
      </c>
      <c r="N46" s="229">
        <v>5</v>
      </c>
      <c r="O46" s="67">
        <v>10</v>
      </c>
      <c r="P46" s="230">
        <v>5</v>
      </c>
      <c r="Q46" s="230">
        <v>5</v>
      </c>
      <c r="R46" s="133">
        <v>31</v>
      </c>
      <c r="T46" s="127"/>
      <c r="U46" s="233"/>
    </row>
    <row r="47" spans="1:21" ht="13.5" collapsed="1">
      <c r="A47" s="70">
        <v>9</v>
      </c>
      <c r="B47" s="75">
        <v>22</v>
      </c>
      <c r="C47" s="93" t="str">
        <f>Domény!B26</f>
        <v>Řešení vnitřních postupů</v>
      </c>
      <c r="D47" s="152"/>
      <c r="E47" s="224">
        <f>SUM(F47:Q47)</f>
        <v>831</v>
      </c>
      <c r="F47" s="123">
        <f aca="true" t="shared" si="8" ref="F47:Q47">SUM(F48:F55)</f>
        <v>113</v>
      </c>
      <c r="G47" s="123">
        <f t="shared" si="8"/>
        <v>68</v>
      </c>
      <c r="H47" s="123">
        <f t="shared" si="8"/>
        <v>65</v>
      </c>
      <c r="I47" s="123">
        <f t="shared" si="8"/>
        <v>65</v>
      </c>
      <c r="J47" s="123">
        <f t="shared" si="8"/>
        <v>65</v>
      </c>
      <c r="K47" s="123">
        <f t="shared" si="8"/>
        <v>65</v>
      </c>
      <c r="L47" s="123">
        <f t="shared" si="8"/>
        <v>65</v>
      </c>
      <c r="M47" s="123">
        <f t="shared" si="8"/>
        <v>65</v>
      </c>
      <c r="N47" s="123">
        <f t="shared" si="8"/>
        <v>65</v>
      </c>
      <c r="O47" s="123">
        <f t="shared" si="8"/>
        <v>65</v>
      </c>
      <c r="P47" s="123">
        <f t="shared" si="8"/>
        <v>65</v>
      </c>
      <c r="Q47" s="123">
        <f t="shared" si="8"/>
        <v>65</v>
      </c>
      <c r="R47" s="193"/>
      <c r="T47" s="209">
        <v>831</v>
      </c>
      <c r="U47" s="233">
        <f>E47-T47</f>
        <v>0</v>
      </c>
    </row>
    <row r="48" spans="1:21" ht="92.25" hidden="1" outlineLevel="1">
      <c r="A48" s="70"/>
      <c r="B48" s="75"/>
      <c r="C48" s="69" t="s">
        <v>6</v>
      </c>
      <c r="D48" s="74" t="s">
        <v>5</v>
      </c>
      <c r="E48" s="224"/>
      <c r="F48" s="229">
        <v>8</v>
      </c>
      <c r="G48" s="67">
        <v>8</v>
      </c>
      <c r="H48" s="229">
        <v>5</v>
      </c>
      <c r="I48" s="67">
        <v>5</v>
      </c>
      <c r="J48" s="67">
        <v>5</v>
      </c>
      <c r="K48" s="67">
        <v>5</v>
      </c>
      <c r="L48" s="229">
        <v>5</v>
      </c>
      <c r="M48" s="67">
        <v>5</v>
      </c>
      <c r="N48" s="229">
        <v>5</v>
      </c>
      <c r="O48" s="67">
        <v>5</v>
      </c>
      <c r="P48" s="230">
        <v>5</v>
      </c>
      <c r="Q48" s="230">
        <v>5</v>
      </c>
      <c r="R48" s="133">
        <v>32</v>
      </c>
      <c r="T48" s="127"/>
      <c r="U48" s="233"/>
    </row>
    <row r="49" spans="1:21" ht="92.25" hidden="1" outlineLevel="1">
      <c r="A49" s="70"/>
      <c r="B49" s="75"/>
      <c r="C49" s="69" t="s">
        <v>2</v>
      </c>
      <c r="D49" s="154" t="s">
        <v>3</v>
      </c>
      <c r="E49" s="224"/>
      <c r="F49" s="229">
        <v>15</v>
      </c>
      <c r="G49" s="67">
        <v>10</v>
      </c>
      <c r="H49" s="229">
        <v>10</v>
      </c>
      <c r="I49" s="67">
        <v>10</v>
      </c>
      <c r="J49" s="67">
        <v>10</v>
      </c>
      <c r="K49" s="67">
        <v>10</v>
      </c>
      <c r="L49" s="229">
        <v>10</v>
      </c>
      <c r="M49" s="67">
        <v>10</v>
      </c>
      <c r="N49" s="229">
        <v>10</v>
      </c>
      <c r="O49" s="67">
        <v>10</v>
      </c>
      <c r="P49" s="230">
        <v>10</v>
      </c>
      <c r="Q49" s="230">
        <v>10</v>
      </c>
      <c r="R49" s="188">
        <v>33</v>
      </c>
      <c r="T49" s="127"/>
      <c r="U49" s="233"/>
    </row>
    <row r="50" spans="1:21" ht="39" hidden="1" outlineLevel="1">
      <c r="A50" s="70"/>
      <c r="B50" s="75"/>
      <c r="C50" s="69" t="s">
        <v>357</v>
      </c>
      <c r="D50" s="74" t="s">
        <v>358</v>
      </c>
      <c r="E50" s="224"/>
      <c r="F50" s="229">
        <v>15</v>
      </c>
      <c r="G50" s="67">
        <v>10</v>
      </c>
      <c r="H50" s="229">
        <v>10</v>
      </c>
      <c r="I50" s="67">
        <v>10</v>
      </c>
      <c r="J50" s="67">
        <v>10</v>
      </c>
      <c r="K50" s="67">
        <v>10</v>
      </c>
      <c r="L50" s="229">
        <v>10</v>
      </c>
      <c r="M50" s="67">
        <v>10</v>
      </c>
      <c r="N50" s="229">
        <v>10</v>
      </c>
      <c r="O50" s="67">
        <v>10</v>
      </c>
      <c r="P50" s="230">
        <v>10</v>
      </c>
      <c r="Q50" s="230">
        <v>10</v>
      </c>
      <c r="R50" s="188">
        <v>34</v>
      </c>
      <c r="T50" s="127"/>
      <c r="U50" s="233"/>
    </row>
    <row r="51" spans="1:21" ht="39" hidden="1" outlineLevel="1">
      <c r="A51" s="70"/>
      <c r="B51" s="75"/>
      <c r="C51" s="69" t="s">
        <v>4</v>
      </c>
      <c r="D51" s="74" t="s">
        <v>359</v>
      </c>
      <c r="E51" s="224"/>
      <c r="F51" s="229">
        <v>15</v>
      </c>
      <c r="G51" s="67">
        <v>10</v>
      </c>
      <c r="H51" s="229">
        <v>10</v>
      </c>
      <c r="I51" s="67">
        <v>10</v>
      </c>
      <c r="J51" s="67">
        <v>10</v>
      </c>
      <c r="K51" s="67">
        <v>10</v>
      </c>
      <c r="L51" s="229">
        <v>10</v>
      </c>
      <c r="M51" s="67">
        <v>10</v>
      </c>
      <c r="N51" s="229">
        <v>10</v>
      </c>
      <c r="O51" s="67">
        <v>10</v>
      </c>
      <c r="P51" s="230">
        <v>10</v>
      </c>
      <c r="Q51" s="230">
        <v>10</v>
      </c>
      <c r="R51" s="188">
        <v>35</v>
      </c>
      <c r="T51" s="127"/>
      <c r="U51" s="233"/>
    </row>
    <row r="52" spans="1:21" ht="39" hidden="1" outlineLevel="1">
      <c r="A52" s="70"/>
      <c r="B52" s="75"/>
      <c r="C52" s="126" t="s">
        <v>165</v>
      </c>
      <c r="D52" s="74" t="s">
        <v>0</v>
      </c>
      <c r="E52" s="224"/>
      <c r="F52" s="229">
        <v>15</v>
      </c>
      <c r="G52" s="67">
        <v>10</v>
      </c>
      <c r="H52" s="229">
        <v>10</v>
      </c>
      <c r="I52" s="67">
        <v>10</v>
      </c>
      <c r="J52" s="67">
        <v>10</v>
      </c>
      <c r="K52" s="67">
        <v>10</v>
      </c>
      <c r="L52" s="229">
        <v>10</v>
      </c>
      <c r="M52" s="67">
        <v>10</v>
      </c>
      <c r="N52" s="229">
        <v>10</v>
      </c>
      <c r="O52" s="67">
        <v>10</v>
      </c>
      <c r="P52" s="230">
        <v>10</v>
      </c>
      <c r="Q52" s="230">
        <v>10</v>
      </c>
      <c r="R52" s="188">
        <v>36</v>
      </c>
      <c r="T52" s="127"/>
      <c r="U52" s="233"/>
    </row>
    <row r="53" spans="1:21" ht="66" hidden="1" outlineLevel="1">
      <c r="A53" s="70"/>
      <c r="B53" s="75"/>
      <c r="C53" s="125" t="s">
        <v>1</v>
      </c>
      <c r="D53" s="130" t="s">
        <v>10</v>
      </c>
      <c r="E53" s="224"/>
      <c r="F53" s="229">
        <v>15</v>
      </c>
      <c r="G53" s="67">
        <v>10</v>
      </c>
      <c r="H53" s="229">
        <v>10</v>
      </c>
      <c r="I53" s="67">
        <v>10</v>
      </c>
      <c r="J53" s="67">
        <v>10</v>
      </c>
      <c r="K53" s="67">
        <v>10</v>
      </c>
      <c r="L53" s="229">
        <v>10</v>
      </c>
      <c r="M53" s="67">
        <v>10</v>
      </c>
      <c r="N53" s="229">
        <v>10</v>
      </c>
      <c r="O53" s="67">
        <v>10</v>
      </c>
      <c r="P53" s="230">
        <v>10</v>
      </c>
      <c r="Q53" s="230">
        <v>10</v>
      </c>
      <c r="R53" s="188">
        <v>37</v>
      </c>
      <c r="T53" s="127"/>
      <c r="U53" s="233"/>
    </row>
    <row r="54" spans="1:21" ht="52.5" hidden="1" outlineLevel="1">
      <c r="A54" s="70"/>
      <c r="B54" s="75"/>
      <c r="C54" s="69" t="s">
        <v>166</v>
      </c>
      <c r="D54" s="74" t="s">
        <v>7</v>
      </c>
      <c r="E54" s="224"/>
      <c r="F54" s="229">
        <v>15</v>
      </c>
      <c r="G54" s="67">
        <v>5</v>
      </c>
      <c r="H54" s="229">
        <v>5</v>
      </c>
      <c r="I54" s="67">
        <v>5</v>
      </c>
      <c r="J54" s="67">
        <v>5</v>
      </c>
      <c r="K54" s="67">
        <v>5</v>
      </c>
      <c r="L54" s="229">
        <v>5</v>
      </c>
      <c r="M54" s="67">
        <v>5</v>
      </c>
      <c r="N54" s="229">
        <v>5</v>
      </c>
      <c r="O54" s="67">
        <v>5</v>
      </c>
      <c r="P54" s="230">
        <v>5</v>
      </c>
      <c r="Q54" s="230">
        <v>5</v>
      </c>
      <c r="R54" s="188">
        <v>38</v>
      </c>
      <c r="T54" s="127"/>
      <c r="U54" s="233"/>
    </row>
    <row r="55" spans="1:21" ht="52.5" hidden="1" outlineLevel="1">
      <c r="A55" s="70"/>
      <c r="B55" s="75"/>
      <c r="C55" s="69" t="s">
        <v>8</v>
      </c>
      <c r="D55" s="74" t="s">
        <v>9</v>
      </c>
      <c r="E55" s="224"/>
      <c r="F55" s="229">
        <v>15</v>
      </c>
      <c r="G55" s="67">
        <v>5</v>
      </c>
      <c r="H55" s="229">
        <v>5</v>
      </c>
      <c r="I55" s="67">
        <v>5</v>
      </c>
      <c r="J55" s="67">
        <v>5</v>
      </c>
      <c r="K55" s="67">
        <v>5</v>
      </c>
      <c r="L55" s="229">
        <v>5</v>
      </c>
      <c r="M55" s="67">
        <v>5</v>
      </c>
      <c r="N55" s="229">
        <v>5</v>
      </c>
      <c r="O55" s="67">
        <v>5</v>
      </c>
      <c r="P55" s="230">
        <v>5</v>
      </c>
      <c r="Q55" s="230">
        <v>5</v>
      </c>
      <c r="R55" s="188">
        <v>39</v>
      </c>
      <c r="T55" s="127"/>
      <c r="U55" s="233"/>
    </row>
    <row r="56" spans="1:21" ht="13.5" collapsed="1">
      <c r="A56" s="70">
        <v>10</v>
      </c>
      <c r="B56" s="78">
        <v>4</v>
      </c>
      <c r="C56" s="96" t="str">
        <f>Domény!B8</f>
        <v>Prostorová integrace a kompetence</v>
      </c>
      <c r="D56" s="156"/>
      <c r="E56" s="224">
        <f>SUM(F56:Q56)</f>
        <v>504</v>
      </c>
      <c r="F56" s="122">
        <f aca="true" t="shared" si="9" ref="F56:Q56">SUM(F57:F63)</f>
        <v>74</v>
      </c>
      <c r="G56" s="122">
        <f t="shared" si="9"/>
        <v>40</v>
      </c>
      <c r="H56" s="122">
        <f t="shared" si="9"/>
        <v>36</v>
      </c>
      <c r="I56" s="122">
        <f t="shared" si="9"/>
        <v>36</v>
      </c>
      <c r="J56" s="122">
        <f t="shared" si="9"/>
        <v>36</v>
      </c>
      <c r="K56" s="122">
        <f t="shared" si="9"/>
        <v>39</v>
      </c>
      <c r="L56" s="122">
        <f t="shared" si="9"/>
        <v>45</v>
      </c>
      <c r="M56" s="122">
        <f t="shared" si="9"/>
        <v>39</v>
      </c>
      <c r="N56" s="122">
        <f t="shared" si="9"/>
        <v>33</v>
      </c>
      <c r="O56" s="122">
        <f t="shared" si="9"/>
        <v>42</v>
      </c>
      <c r="P56" s="122">
        <f t="shared" si="9"/>
        <v>42</v>
      </c>
      <c r="Q56" s="122">
        <f t="shared" si="9"/>
        <v>42</v>
      </c>
      <c r="R56" s="194"/>
      <c r="T56" s="210">
        <v>504</v>
      </c>
      <c r="U56" s="233">
        <f>E56-T56</f>
        <v>0</v>
      </c>
    </row>
    <row r="57" spans="1:21" ht="105" hidden="1" outlineLevel="1">
      <c r="A57" s="70"/>
      <c r="B57" s="78"/>
      <c r="C57" s="69" t="s">
        <v>167</v>
      </c>
      <c r="D57" s="74" t="s">
        <v>94</v>
      </c>
      <c r="E57" s="224"/>
      <c r="F57" s="229">
        <v>5</v>
      </c>
      <c r="G57" s="67">
        <v>8</v>
      </c>
      <c r="H57" s="229">
        <v>2</v>
      </c>
      <c r="I57" s="67">
        <v>8</v>
      </c>
      <c r="J57" s="67">
        <v>8</v>
      </c>
      <c r="K57" s="67">
        <v>5</v>
      </c>
      <c r="L57" s="229">
        <v>5</v>
      </c>
      <c r="M57" s="67">
        <v>5</v>
      </c>
      <c r="N57" s="229">
        <v>2</v>
      </c>
      <c r="O57" s="67">
        <v>5</v>
      </c>
      <c r="P57" s="230">
        <v>5</v>
      </c>
      <c r="Q57" s="230">
        <v>5</v>
      </c>
      <c r="R57" s="188">
        <v>40</v>
      </c>
      <c r="T57" s="50"/>
      <c r="U57" s="233"/>
    </row>
    <row r="58" spans="1:21" ht="92.25" hidden="1" outlineLevel="1">
      <c r="A58" s="70"/>
      <c r="B58" s="78"/>
      <c r="C58" s="69" t="s">
        <v>96</v>
      </c>
      <c r="D58" s="74" t="s">
        <v>95</v>
      </c>
      <c r="E58" s="224"/>
      <c r="F58" s="229">
        <v>15</v>
      </c>
      <c r="G58" s="67">
        <v>5</v>
      </c>
      <c r="H58" s="229">
        <v>5</v>
      </c>
      <c r="I58" s="67">
        <v>5</v>
      </c>
      <c r="J58" s="67">
        <v>5</v>
      </c>
      <c r="K58" s="67">
        <v>5</v>
      </c>
      <c r="L58" s="229">
        <v>5</v>
      </c>
      <c r="M58" s="67">
        <v>5</v>
      </c>
      <c r="N58" s="229">
        <v>5</v>
      </c>
      <c r="O58" s="67">
        <v>5</v>
      </c>
      <c r="P58" s="230">
        <v>5</v>
      </c>
      <c r="Q58" s="230">
        <v>5</v>
      </c>
      <c r="R58" s="188">
        <v>41</v>
      </c>
      <c r="T58" s="50"/>
      <c r="U58" s="233"/>
    </row>
    <row r="59" spans="1:21" ht="66" hidden="1" outlineLevel="1">
      <c r="A59" s="70"/>
      <c r="B59" s="78"/>
      <c r="C59" s="69" t="s">
        <v>168</v>
      </c>
      <c r="D59" s="74" t="s">
        <v>100</v>
      </c>
      <c r="E59" s="224"/>
      <c r="F59" s="229">
        <v>8</v>
      </c>
      <c r="G59" s="67">
        <v>8</v>
      </c>
      <c r="H59" s="229">
        <v>8</v>
      </c>
      <c r="I59" s="67">
        <v>5</v>
      </c>
      <c r="J59" s="67">
        <v>5</v>
      </c>
      <c r="K59" s="67">
        <v>8</v>
      </c>
      <c r="L59" s="229">
        <v>8</v>
      </c>
      <c r="M59" s="67">
        <v>8</v>
      </c>
      <c r="N59" s="229">
        <v>8</v>
      </c>
      <c r="O59" s="67">
        <v>8</v>
      </c>
      <c r="P59" s="230">
        <v>8</v>
      </c>
      <c r="Q59" s="230">
        <v>8</v>
      </c>
      <c r="R59" s="188">
        <v>42</v>
      </c>
      <c r="T59" s="50"/>
      <c r="U59" s="233"/>
    </row>
    <row r="60" spans="1:21" ht="78.75" hidden="1" outlineLevel="1">
      <c r="A60" s="70"/>
      <c r="B60" s="78"/>
      <c r="C60" s="69" t="s">
        <v>169</v>
      </c>
      <c r="D60" s="74" t="s">
        <v>101</v>
      </c>
      <c r="E60" s="224"/>
      <c r="F60" s="229">
        <v>8</v>
      </c>
      <c r="G60" s="67">
        <v>1</v>
      </c>
      <c r="H60" s="229">
        <v>1</v>
      </c>
      <c r="I60" s="67">
        <v>1</v>
      </c>
      <c r="J60" s="67">
        <v>1</v>
      </c>
      <c r="K60" s="67">
        <v>1</v>
      </c>
      <c r="L60" s="229">
        <v>10</v>
      </c>
      <c r="M60" s="67">
        <v>1</v>
      </c>
      <c r="N60" s="229">
        <v>1</v>
      </c>
      <c r="O60" s="67">
        <v>4</v>
      </c>
      <c r="P60" s="230">
        <v>4</v>
      </c>
      <c r="Q60" s="230">
        <v>4</v>
      </c>
      <c r="R60" s="188">
        <v>43</v>
      </c>
      <c r="T60" s="50"/>
      <c r="U60" s="233"/>
    </row>
    <row r="61" spans="1:21" ht="78.75" hidden="1" outlineLevel="1">
      <c r="A61" s="70"/>
      <c r="B61" s="78"/>
      <c r="C61" s="69" t="s">
        <v>102</v>
      </c>
      <c r="D61" s="74" t="s">
        <v>103</v>
      </c>
      <c r="E61" s="224"/>
      <c r="F61" s="229">
        <v>8</v>
      </c>
      <c r="G61" s="67">
        <v>3</v>
      </c>
      <c r="H61" s="229">
        <v>5</v>
      </c>
      <c r="I61" s="67">
        <v>2</v>
      </c>
      <c r="J61" s="67">
        <v>2</v>
      </c>
      <c r="K61" s="67">
        <v>5</v>
      </c>
      <c r="L61" s="229">
        <v>2</v>
      </c>
      <c r="M61" s="67">
        <v>5</v>
      </c>
      <c r="N61" s="229">
        <v>2</v>
      </c>
      <c r="O61" s="67">
        <v>5</v>
      </c>
      <c r="P61" s="230">
        <v>5</v>
      </c>
      <c r="Q61" s="230">
        <v>5</v>
      </c>
      <c r="R61" s="188">
        <v>44</v>
      </c>
      <c r="T61" s="50"/>
      <c r="U61" s="233"/>
    </row>
    <row r="62" spans="1:21" ht="105" hidden="1" outlineLevel="1">
      <c r="A62" s="70"/>
      <c r="B62" s="78"/>
      <c r="C62" s="69" t="s">
        <v>107</v>
      </c>
      <c r="D62" s="74" t="s">
        <v>106</v>
      </c>
      <c r="E62" s="224"/>
      <c r="F62" s="229">
        <v>15</v>
      </c>
      <c r="G62" s="67">
        <v>5</v>
      </c>
      <c r="H62" s="229">
        <v>5</v>
      </c>
      <c r="I62" s="67">
        <v>5</v>
      </c>
      <c r="J62" s="67">
        <v>5</v>
      </c>
      <c r="K62" s="67">
        <v>5</v>
      </c>
      <c r="L62" s="229">
        <v>5</v>
      </c>
      <c r="M62" s="67">
        <v>5</v>
      </c>
      <c r="N62" s="229">
        <v>5</v>
      </c>
      <c r="O62" s="67">
        <v>5</v>
      </c>
      <c r="P62" s="230">
        <v>5</v>
      </c>
      <c r="Q62" s="230">
        <v>5</v>
      </c>
      <c r="R62" s="188">
        <v>45</v>
      </c>
      <c r="T62" s="50"/>
      <c r="U62" s="233"/>
    </row>
    <row r="63" spans="1:21" ht="66" hidden="1" outlineLevel="1">
      <c r="A63" s="70"/>
      <c r="B63" s="78"/>
      <c r="C63" s="69" t="s">
        <v>104</v>
      </c>
      <c r="D63" s="74" t="s">
        <v>105</v>
      </c>
      <c r="E63" s="224"/>
      <c r="F63" s="229">
        <v>15</v>
      </c>
      <c r="G63" s="67">
        <v>10</v>
      </c>
      <c r="H63" s="229">
        <v>10</v>
      </c>
      <c r="I63" s="67">
        <v>10</v>
      </c>
      <c r="J63" s="67">
        <v>10</v>
      </c>
      <c r="K63" s="67">
        <v>10</v>
      </c>
      <c r="L63" s="229">
        <v>10</v>
      </c>
      <c r="M63" s="67">
        <v>10</v>
      </c>
      <c r="N63" s="229">
        <v>10</v>
      </c>
      <c r="O63" s="67">
        <v>10</v>
      </c>
      <c r="P63" s="230">
        <v>10</v>
      </c>
      <c r="Q63" s="230">
        <v>10</v>
      </c>
      <c r="R63" s="188">
        <v>46</v>
      </c>
      <c r="T63" s="50"/>
      <c r="U63" s="233"/>
    </row>
    <row r="64" spans="1:21" ht="13.5" collapsed="1">
      <c r="A64" s="70">
        <v>11</v>
      </c>
      <c r="B64" s="78">
        <v>9</v>
      </c>
      <c r="C64" s="96" t="str">
        <f>Domény!B13</f>
        <v>Systémová integrace</v>
      </c>
      <c r="D64" s="156"/>
      <c r="E64" s="224">
        <f>SUM(F64:Q64)</f>
        <v>521</v>
      </c>
      <c r="F64" s="122">
        <f aca="true" t="shared" si="10" ref="F64:Q64">SUM(F65:F70)</f>
        <v>70</v>
      </c>
      <c r="G64" s="122">
        <f t="shared" si="10"/>
        <v>55</v>
      </c>
      <c r="H64" s="122">
        <f t="shared" si="10"/>
        <v>38</v>
      </c>
      <c r="I64" s="122">
        <f t="shared" si="10"/>
        <v>41</v>
      </c>
      <c r="J64" s="122">
        <f t="shared" si="10"/>
        <v>41</v>
      </c>
      <c r="K64" s="122">
        <f t="shared" si="10"/>
        <v>37</v>
      </c>
      <c r="L64" s="122">
        <f t="shared" si="10"/>
        <v>43</v>
      </c>
      <c r="M64" s="122">
        <f t="shared" si="10"/>
        <v>39</v>
      </c>
      <c r="N64" s="122">
        <f t="shared" si="10"/>
        <v>36</v>
      </c>
      <c r="O64" s="122">
        <f t="shared" si="10"/>
        <v>37</v>
      </c>
      <c r="P64" s="122">
        <f t="shared" si="10"/>
        <v>42</v>
      </c>
      <c r="Q64" s="122">
        <f t="shared" si="10"/>
        <v>42</v>
      </c>
      <c r="R64" s="194"/>
      <c r="T64" s="210">
        <v>521</v>
      </c>
      <c r="U64" s="233">
        <f>E64-T64</f>
        <v>0</v>
      </c>
    </row>
    <row r="65" spans="1:21" ht="66" hidden="1" outlineLevel="1">
      <c r="A65" s="70"/>
      <c r="B65" s="78"/>
      <c r="C65" s="69" t="s">
        <v>171</v>
      </c>
      <c r="D65" s="74" t="s">
        <v>234</v>
      </c>
      <c r="E65" s="224"/>
      <c r="F65" s="229">
        <v>10</v>
      </c>
      <c r="G65" s="67">
        <v>10</v>
      </c>
      <c r="H65" s="229">
        <v>2</v>
      </c>
      <c r="I65" s="67">
        <v>8</v>
      </c>
      <c r="J65" s="67">
        <v>8</v>
      </c>
      <c r="K65" s="67">
        <v>5</v>
      </c>
      <c r="L65" s="229">
        <v>5</v>
      </c>
      <c r="M65" s="67">
        <v>5</v>
      </c>
      <c r="N65" s="229">
        <v>2</v>
      </c>
      <c r="O65" s="67">
        <v>5</v>
      </c>
      <c r="P65" s="230">
        <v>5</v>
      </c>
      <c r="Q65" s="230">
        <v>5</v>
      </c>
      <c r="R65" s="188">
        <v>47</v>
      </c>
      <c r="T65" s="127"/>
      <c r="U65" s="233"/>
    </row>
    <row r="66" spans="1:21" ht="129" customHeight="1" hidden="1" outlineLevel="1">
      <c r="A66" s="70"/>
      <c r="B66" s="78"/>
      <c r="C66" s="69" t="s">
        <v>108</v>
      </c>
      <c r="D66" s="74" t="s">
        <v>235</v>
      </c>
      <c r="E66" s="224"/>
      <c r="F66" s="229">
        <v>10</v>
      </c>
      <c r="G66" s="67">
        <v>10</v>
      </c>
      <c r="H66" s="229">
        <v>8</v>
      </c>
      <c r="I66" s="67">
        <v>8</v>
      </c>
      <c r="J66" s="67">
        <v>8</v>
      </c>
      <c r="K66" s="67">
        <v>8</v>
      </c>
      <c r="L66" s="229">
        <v>5</v>
      </c>
      <c r="M66" s="67">
        <v>10</v>
      </c>
      <c r="N66" s="229">
        <v>10</v>
      </c>
      <c r="O66" s="67">
        <v>5</v>
      </c>
      <c r="P66" s="230">
        <v>10</v>
      </c>
      <c r="Q66" s="230">
        <v>10</v>
      </c>
      <c r="R66" s="188">
        <v>48</v>
      </c>
      <c r="T66" s="127"/>
      <c r="U66" s="233"/>
    </row>
    <row r="67" spans="1:21" ht="53.25" customHeight="1" hidden="1" outlineLevel="1">
      <c r="A67" s="70"/>
      <c r="B67" s="78"/>
      <c r="C67" s="69" t="s">
        <v>236</v>
      </c>
      <c r="D67" s="74" t="s">
        <v>237</v>
      </c>
      <c r="E67" s="224"/>
      <c r="F67" s="229">
        <v>10</v>
      </c>
      <c r="G67" s="67">
        <v>10</v>
      </c>
      <c r="H67" s="229">
        <v>8</v>
      </c>
      <c r="I67" s="67">
        <v>5</v>
      </c>
      <c r="J67" s="67">
        <v>5</v>
      </c>
      <c r="K67" s="67">
        <v>8</v>
      </c>
      <c r="L67" s="229">
        <v>8</v>
      </c>
      <c r="M67" s="67">
        <v>8</v>
      </c>
      <c r="N67" s="229">
        <v>8</v>
      </c>
      <c r="O67" s="67">
        <v>8</v>
      </c>
      <c r="P67" s="230">
        <v>8</v>
      </c>
      <c r="Q67" s="230">
        <v>8</v>
      </c>
      <c r="R67" s="188">
        <v>49</v>
      </c>
      <c r="T67" s="127"/>
      <c r="U67" s="233"/>
    </row>
    <row r="68" spans="1:21" ht="115.5" customHeight="1" hidden="1" outlineLevel="1">
      <c r="A68" s="70"/>
      <c r="B68" s="78"/>
      <c r="C68" s="69" t="s">
        <v>238</v>
      </c>
      <c r="D68" s="74" t="s">
        <v>239</v>
      </c>
      <c r="E68" s="224"/>
      <c r="F68" s="229">
        <v>10</v>
      </c>
      <c r="G68" s="67">
        <v>10</v>
      </c>
      <c r="H68" s="229">
        <v>5</v>
      </c>
      <c r="I68" s="67">
        <v>5</v>
      </c>
      <c r="J68" s="67">
        <v>5</v>
      </c>
      <c r="K68" s="67">
        <v>1</v>
      </c>
      <c r="L68" s="229">
        <v>10</v>
      </c>
      <c r="M68" s="67">
        <v>1</v>
      </c>
      <c r="N68" s="229">
        <v>1</v>
      </c>
      <c r="O68" s="67">
        <v>4</v>
      </c>
      <c r="P68" s="230">
        <v>4</v>
      </c>
      <c r="Q68" s="230">
        <v>4</v>
      </c>
      <c r="R68" s="188">
        <v>50</v>
      </c>
      <c r="T68" s="127"/>
      <c r="U68" s="233"/>
    </row>
    <row r="69" spans="1:21" ht="66.75" customHeight="1" hidden="1" outlineLevel="1">
      <c r="A69" s="70"/>
      <c r="B69" s="78"/>
      <c r="C69" s="69" t="s">
        <v>240</v>
      </c>
      <c r="D69" s="74" t="s">
        <v>241</v>
      </c>
      <c r="E69" s="224"/>
      <c r="F69" s="229">
        <v>15</v>
      </c>
      <c r="G69" s="67">
        <v>10</v>
      </c>
      <c r="H69" s="229">
        <v>10</v>
      </c>
      <c r="I69" s="67">
        <v>10</v>
      </c>
      <c r="J69" s="67">
        <v>10</v>
      </c>
      <c r="K69" s="67">
        <v>10</v>
      </c>
      <c r="L69" s="229">
        <v>10</v>
      </c>
      <c r="M69" s="67">
        <v>10</v>
      </c>
      <c r="N69" s="229">
        <v>10</v>
      </c>
      <c r="O69" s="67">
        <v>10</v>
      </c>
      <c r="P69" s="230">
        <v>10</v>
      </c>
      <c r="Q69" s="230">
        <v>10</v>
      </c>
      <c r="R69" s="188">
        <v>51</v>
      </c>
      <c r="T69" s="127"/>
      <c r="U69" s="233"/>
    </row>
    <row r="70" spans="1:21" ht="69" customHeight="1" hidden="1" outlineLevel="1">
      <c r="A70" s="70"/>
      <c r="B70" s="78"/>
      <c r="C70" s="69" t="s">
        <v>242</v>
      </c>
      <c r="D70" s="74" t="s">
        <v>243</v>
      </c>
      <c r="E70" s="224"/>
      <c r="F70" s="229">
        <v>15</v>
      </c>
      <c r="G70" s="67">
        <v>5</v>
      </c>
      <c r="H70" s="229">
        <v>5</v>
      </c>
      <c r="I70" s="67">
        <v>5</v>
      </c>
      <c r="J70" s="67">
        <v>5</v>
      </c>
      <c r="K70" s="67">
        <v>5</v>
      </c>
      <c r="L70" s="229">
        <v>5</v>
      </c>
      <c r="M70" s="67">
        <v>5</v>
      </c>
      <c r="N70" s="229">
        <v>5</v>
      </c>
      <c r="O70" s="67">
        <v>5</v>
      </c>
      <c r="P70" s="230">
        <v>5</v>
      </c>
      <c r="Q70" s="230">
        <v>5</v>
      </c>
      <c r="R70" s="188">
        <v>52</v>
      </c>
      <c r="T70" s="127"/>
      <c r="U70" s="233"/>
    </row>
    <row r="71" spans="1:21" ht="13.5" collapsed="1">
      <c r="A71" s="70">
        <v>12</v>
      </c>
      <c r="B71" s="78">
        <v>12</v>
      </c>
      <c r="C71" s="96" t="str">
        <f>Domény!B16</f>
        <v>Koordinace s vnějšími systémy</v>
      </c>
      <c r="D71" s="156"/>
      <c r="E71" s="224">
        <f>SUM(F71:Q71)</f>
        <v>355</v>
      </c>
      <c r="F71" s="122">
        <f aca="true" t="shared" si="11" ref="F71:Q71">SUM(F72:F75)</f>
        <v>53</v>
      </c>
      <c r="G71" s="122">
        <f t="shared" si="11"/>
        <v>28</v>
      </c>
      <c r="H71" s="122">
        <f t="shared" si="11"/>
        <v>28</v>
      </c>
      <c r="I71" s="122">
        <f t="shared" si="11"/>
        <v>25</v>
      </c>
      <c r="J71" s="122">
        <f t="shared" si="11"/>
        <v>25</v>
      </c>
      <c r="K71" s="122">
        <f t="shared" si="11"/>
        <v>28</v>
      </c>
      <c r="L71" s="122">
        <f t="shared" si="11"/>
        <v>28</v>
      </c>
      <c r="M71" s="122">
        <f t="shared" si="11"/>
        <v>28</v>
      </c>
      <c r="N71" s="122">
        <f t="shared" si="11"/>
        <v>28</v>
      </c>
      <c r="O71" s="122">
        <f t="shared" si="11"/>
        <v>28</v>
      </c>
      <c r="P71" s="122">
        <f t="shared" si="11"/>
        <v>28</v>
      </c>
      <c r="Q71" s="122">
        <f t="shared" si="11"/>
        <v>28</v>
      </c>
      <c r="R71" s="194"/>
      <c r="T71" s="210">
        <v>355</v>
      </c>
      <c r="U71" s="233">
        <f>E71-T71</f>
        <v>0</v>
      </c>
    </row>
    <row r="72" spans="1:21" ht="58.5" customHeight="1" hidden="1" outlineLevel="1">
      <c r="A72" s="70"/>
      <c r="B72" s="78"/>
      <c r="C72" s="69" t="s">
        <v>244</v>
      </c>
      <c r="D72" s="74" t="s">
        <v>245</v>
      </c>
      <c r="E72" s="224"/>
      <c r="F72" s="229">
        <v>8</v>
      </c>
      <c r="G72" s="67">
        <v>8</v>
      </c>
      <c r="H72" s="229">
        <v>8</v>
      </c>
      <c r="I72" s="67">
        <v>5</v>
      </c>
      <c r="J72" s="67">
        <v>5</v>
      </c>
      <c r="K72" s="67">
        <v>8</v>
      </c>
      <c r="L72" s="229">
        <v>8</v>
      </c>
      <c r="M72" s="67">
        <v>8</v>
      </c>
      <c r="N72" s="229">
        <v>8</v>
      </c>
      <c r="O72" s="67">
        <v>8</v>
      </c>
      <c r="P72" s="230">
        <v>8</v>
      </c>
      <c r="Q72" s="230">
        <v>8</v>
      </c>
      <c r="R72" s="188">
        <v>53</v>
      </c>
      <c r="T72" s="127"/>
      <c r="U72" s="233"/>
    </row>
    <row r="73" spans="1:21" ht="58.5" customHeight="1" hidden="1" outlineLevel="1">
      <c r="A73" s="70"/>
      <c r="B73" s="78"/>
      <c r="C73" s="50" t="s">
        <v>17</v>
      </c>
      <c r="D73" s="74" t="s">
        <v>18</v>
      </c>
      <c r="E73" s="224"/>
      <c r="F73" s="229">
        <v>15</v>
      </c>
      <c r="G73" s="67">
        <v>5</v>
      </c>
      <c r="H73" s="229">
        <v>5</v>
      </c>
      <c r="I73" s="67">
        <v>5</v>
      </c>
      <c r="J73" s="67">
        <v>5</v>
      </c>
      <c r="K73" s="67">
        <v>5</v>
      </c>
      <c r="L73" s="229">
        <v>5</v>
      </c>
      <c r="M73" s="67">
        <v>5</v>
      </c>
      <c r="N73" s="229">
        <v>5</v>
      </c>
      <c r="O73" s="67">
        <v>5</v>
      </c>
      <c r="P73" s="230">
        <v>5</v>
      </c>
      <c r="Q73" s="230">
        <v>5</v>
      </c>
      <c r="R73" s="188">
        <v>54</v>
      </c>
      <c r="T73" s="127"/>
      <c r="U73" s="233"/>
    </row>
    <row r="74" spans="1:21" ht="80.25" customHeight="1" hidden="1" outlineLevel="1">
      <c r="A74" s="70"/>
      <c r="B74" s="78"/>
      <c r="C74" s="69" t="s">
        <v>172</v>
      </c>
      <c r="D74" s="74" t="s">
        <v>246</v>
      </c>
      <c r="E74" s="224"/>
      <c r="F74" s="229">
        <v>15</v>
      </c>
      <c r="G74" s="67">
        <v>5</v>
      </c>
      <c r="H74" s="229">
        <v>5</v>
      </c>
      <c r="I74" s="67">
        <v>5</v>
      </c>
      <c r="J74" s="67">
        <v>5</v>
      </c>
      <c r="K74" s="67">
        <v>5</v>
      </c>
      <c r="L74" s="229">
        <v>5</v>
      </c>
      <c r="M74" s="67">
        <v>5</v>
      </c>
      <c r="N74" s="229">
        <v>5</v>
      </c>
      <c r="O74" s="67">
        <v>5</v>
      </c>
      <c r="P74" s="230">
        <v>5</v>
      </c>
      <c r="Q74" s="230">
        <v>5</v>
      </c>
      <c r="R74" s="188">
        <v>55</v>
      </c>
      <c r="T74" s="127"/>
      <c r="U74" s="233"/>
    </row>
    <row r="75" spans="1:21" ht="52.5" hidden="1" outlineLevel="1">
      <c r="A75" s="70"/>
      <c r="B75" s="78"/>
      <c r="C75" s="69" t="s">
        <v>173</v>
      </c>
      <c r="D75" s="74" t="s">
        <v>247</v>
      </c>
      <c r="E75" s="224"/>
      <c r="F75" s="229">
        <v>15</v>
      </c>
      <c r="G75" s="67">
        <v>10</v>
      </c>
      <c r="H75" s="229">
        <v>10</v>
      </c>
      <c r="I75" s="67">
        <v>10</v>
      </c>
      <c r="J75" s="67">
        <v>10</v>
      </c>
      <c r="K75" s="67">
        <v>10</v>
      </c>
      <c r="L75" s="229">
        <v>10</v>
      </c>
      <c r="M75" s="67">
        <v>10</v>
      </c>
      <c r="N75" s="229">
        <v>10</v>
      </c>
      <c r="O75" s="67">
        <v>10</v>
      </c>
      <c r="P75" s="230">
        <v>10</v>
      </c>
      <c r="Q75" s="230">
        <v>10</v>
      </c>
      <c r="R75" s="188">
        <v>56</v>
      </c>
      <c r="T75" s="127"/>
      <c r="U75" s="233"/>
    </row>
    <row r="76" spans="1:21" ht="13.5" collapsed="1">
      <c r="A76" s="70">
        <v>13</v>
      </c>
      <c r="B76" s="78">
        <v>17</v>
      </c>
      <c r="C76" s="96" t="str">
        <f>Domény!B21</f>
        <v>Dílčí systémová řešení složek</v>
      </c>
      <c r="D76" s="156"/>
      <c r="E76" s="224">
        <f>SUM(F76:Q76)</f>
        <v>137</v>
      </c>
      <c r="F76" s="122">
        <f>SUM(F77:F78)</f>
        <v>16</v>
      </c>
      <c r="G76" s="122">
        <f aca="true" t="shared" si="12" ref="G76:Q76">SUM(G77:G78)</f>
        <v>11</v>
      </c>
      <c r="H76" s="122">
        <f t="shared" si="12"/>
        <v>11</v>
      </c>
      <c r="I76" s="122">
        <f t="shared" si="12"/>
        <v>11</v>
      </c>
      <c r="J76" s="122">
        <f t="shared" si="12"/>
        <v>11</v>
      </c>
      <c r="K76" s="122">
        <f t="shared" si="12"/>
        <v>11</v>
      </c>
      <c r="L76" s="122">
        <f t="shared" si="12"/>
        <v>11</v>
      </c>
      <c r="M76" s="122">
        <f t="shared" si="12"/>
        <v>11</v>
      </c>
      <c r="N76" s="122">
        <f t="shared" si="12"/>
        <v>11</v>
      </c>
      <c r="O76" s="122">
        <f t="shared" si="12"/>
        <v>11</v>
      </c>
      <c r="P76" s="122">
        <f t="shared" si="12"/>
        <v>11</v>
      </c>
      <c r="Q76" s="122">
        <f t="shared" si="12"/>
        <v>11</v>
      </c>
      <c r="R76" s="194"/>
      <c r="T76" s="210">
        <v>137</v>
      </c>
      <c r="U76" s="233">
        <f>E76-T76</f>
        <v>0</v>
      </c>
    </row>
    <row r="77" spans="1:21" ht="26.25" hidden="1" outlineLevel="1">
      <c r="A77" s="70"/>
      <c r="B77" s="78"/>
      <c r="C77" s="50" t="s">
        <v>19</v>
      </c>
      <c r="D77" s="74" t="s">
        <v>20</v>
      </c>
      <c r="E77" s="224"/>
      <c r="F77" s="229">
        <v>1</v>
      </c>
      <c r="G77" s="67">
        <v>1</v>
      </c>
      <c r="H77" s="229">
        <v>1</v>
      </c>
      <c r="I77" s="67">
        <v>1</v>
      </c>
      <c r="J77" s="67">
        <v>1</v>
      </c>
      <c r="K77" s="67">
        <v>1</v>
      </c>
      <c r="L77" s="229">
        <v>1</v>
      </c>
      <c r="M77" s="67">
        <v>1</v>
      </c>
      <c r="N77" s="229">
        <v>1</v>
      </c>
      <c r="O77" s="67">
        <v>1</v>
      </c>
      <c r="P77" s="230">
        <v>1</v>
      </c>
      <c r="Q77" s="230">
        <v>1</v>
      </c>
      <c r="R77" s="188">
        <v>57</v>
      </c>
      <c r="T77" s="127"/>
      <c r="U77" s="233"/>
    </row>
    <row r="78" spans="1:21" ht="87" customHeight="1" hidden="1" outlineLevel="1">
      <c r="A78" s="70"/>
      <c r="B78" s="78"/>
      <c r="C78" s="69" t="s">
        <v>249</v>
      </c>
      <c r="D78" s="74" t="s">
        <v>248</v>
      </c>
      <c r="E78" s="224"/>
      <c r="F78" s="229">
        <v>15</v>
      </c>
      <c r="G78" s="67">
        <v>10</v>
      </c>
      <c r="H78" s="229">
        <v>10</v>
      </c>
      <c r="I78" s="67">
        <v>10</v>
      </c>
      <c r="J78" s="67">
        <v>10</v>
      </c>
      <c r="K78" s="67">
        <v>10</v>
      </c>
      <c r="L78" s="229">
        <v>10</v>
      </c>
      <c r="M78" s="67">
        <v>10</v>
      </c>
      <c r="N78" s="229">
        <v>10</v>
      </c>
      <c r="O78" s="67">
        <v>10</v>
      </c>
      <c r="P78" s="230">
        <v>10</v>
      </c>
      <c r="Q78" s="230">
        <v>10</v>
      </c>
      <c r="R78" s="188">
        <v>58</v>
      </c>
      <c r="T78" s="127"/>
      <c r="U78" s="233"/>
    </row>
    <row r="79" spans="1:21" ht="13.5" collapsed="1">
      <c r="A79" s="70">
        <v>14</v>
      </c>
      <c r="B79" s="79">
        <v>3</v>
      </c>
      <c r="C79" s="110" t="str">
        <f>Domény!B7</f>
        <v>Globální rizika</v>
      </c>
      <c r="D79" s="158"/>
      <c r="E79" s="224">
        <f>SUM(F79:Q79)</f>
        <v>1131</v>
      </c>
      <c r="F79" s="121">
        <f aca="true" t="shared" si="13" ref="F79:Q79">SUM(F80:F93)</f>
        <v>116</v>
      </c>
      <c r="G79" s="121">
        <f t="shared" si="13"/>
        <v>85</v>
      </c>
      <c r="H79" s="121">
        <f t="shared" si="13"/>
        <v>85</v>
      </c>
      <c r="I79" s="121">
        <f t="shared" si="13"/>
        <v>109</v>
      </c>
      <c r="J79" s="121">
        <f t="shared" si="13"/>
        <v>109</v>
      </c>
      <c r="K79" s="121">
        <f t="shared" si="13"/>
        <v>115</v>
      </c>
      <c r="L79" s="121">
        <f t="shared" si="13"/>
        <v>91</v>
      </c>
      <c r="M79" s="121">
        <f t="shared" si="13"/>
        <v>71</v>
      </c>
      <c r="N79" s="121">
        <f t="shared" si="13"/>
        <v>71</v>
      </c>
      <c r="O79" s="121">
        <f t="shared" si="13"/>
        <v>61</v>
      </c>
      <c r="P79" s="121">
        <f t="shared" si="13"/>
        <v>109</v>
      </c>
      <c r="Q79" s="121">
        <f t="shared" si="13"/>
        <v>109</v>
      </c>
      <c r="R79" s="195"/>
      <c r="T79" s="211">
        <v>1131</v>
      </c>
      <c r="U79" s="233">
        <f>E79-T79</f>
        <v>0</v>
      </c>
    </row>
    <row r="80" spans="1:21" ht="102" customHeight="1" hidden="1" outlineLevel="1">
      <c r="A80" s="70"/>
      <c r="B80" s="79"/>
      <c r="C80" s="69" t="s">
        <v>174</v>
      </c>
      <c r="D80" s="74" t="s">
        <v>250</v>
      </c>
      <c r="E80" s="224"/>
      <c r="F80" s="229">
        <v>5</v>
      </c>
      <c r="G80" s="67">
        <v>5</v>
      </c>
      <c r="H80" s="229">
        <v>5</v>
      </c>
      <c r="I80" s="67">
        <v>8</v>
      </c>
      <c r="J80" s="67">
        <v>8</v>
      </c>
      <c r="K80" s="67">
        <v>8</v>
      </c>
      <c r="L80" s="229">
        <v>5</v>
      </c>
      <c r="M80" s="67">
        <v>2</v>
      </c>
      <c r="N80" s="229">
        <v>2</v>
      </c>
      <c r="O80" s="67">
        <v>2</v>
      </c>
      <c r="P80" s="230">
        <v>8</v>
      </c>
      <c r="Q80" s="230">
        <v>8</v>
      </c>
      <c r="R80" s="188">
        <v>59</v>
      </c>
      <c r="T80" s="127"/>
      <c r="U80" s="233"/>
    </row>
    <row r="81" spans="1:21" ht="75" customHeight="1" hidden="1" outlineLevel="1">
      <c r="A81" s="70"/>
      <c r="B81" s="79"/>
      <c r="C81" s="69" t="s">
        <v>251</v>
      </c>
      <c r="D81" s="74" t="s">
        <v>252</v>
      </c>
      <c r="E81" s="224"/>
      <c r="F81" s="229">
        <v>15</v>
      </c>
      <c r="G81" s="67">
        <v>10</v>
      </c>
      <c r="H81" s="229">
        <v>10</v>
      </c>
      <c r="I81" s="67">
        <v>10</v>
      </c>
      <c r="J81" s="67">
        <v>10</v>
      </c>
      <c r="K81" s="67">
        <v>10</v>
      </c>
      <c r="L81" s="229">
        <v>10</v>
      </c>
      <c r="M81" s="67">
        <v>10</v>
      </c>
      <c r="N81" s="229">
        <v>10</v>
      </c>
      <c r="O81" s="67">
        <v>10</v>
      </c>
      <c r="P81" s="230">
        <v>10</v>
      </c>
      <c r="Q81" s="230">
        <v>10</v>
      </c>
      <c r="R81" s="188">
        <v>60</v>
      </c>
      <c r="T81" s="127"/>
      <c r="U81" s="233"/>
    </row>
    <row r="82" spans="1:21" ht="46.5" customHeight="1" hidden="1" outlineLevel="1">
      <c r="A82" s="70"/>
      <c r="B82" s="79"/>
      <c r="C82" s="69" t="s">
        <v>175</v>
      </c>
      <c r="D82" s="74" t="s">
        <v>253</v>
      </c>
      <c r="E82" s="224"/>
      <c r="F82" s="229">
        <v>15</v>
      </c>
      <c r="G82" s="67">
        <v>5</v>
      </c>
      <c r="H82" s="229">
        <v>5</v>
      </c>
      <c r="I82" s="67">
        <v>5</v>
      </c>
      <c r="J82" s="67">
        <v>5</v>
      </c>
      <c r="K82" s="67">
        <v>5</v>
      </c>
      <c r="L82" s="229">
        <v>5</v>
      </c>
      <c r="M82" s="67">
        <v>5</v>
      </c>
      <c r="N82" s="229">
        <v>5</v>
      </c>
      <c r="O82" s="67">
        <v>5</v>
      </c>
      <c r="P82" s="230">
        <v>5</v>
      </c>
      <c r="Q82" s="230">
        <v>5</v>
      </c>
      <c r="R82" s="188">
        <v>61</v>
      </c>
      <c r="T82" s="127"/>
      <c r="U82" s="233"/>
    </row>
    <row r="83" spans="1:21" ht="55.5" customHeight="1" hidden="1" outlineLevel="1">
      <c r="A83" s="70"/>
      <c r="B83" s="79"/>
      <c r="C83" s="69" t="s">
        <v>176</v>
      </c>
      <c r="D83" s="74" t="s">
        <v>254</v>
      </c>
      <c r="E83" s="224"/>
      <c r="F83" s="229">
        <v>15</v>
      </c>
      <c r="G83" s="67">
        <v>10</v>
      </c>
      <c r="H83" s="229">
        <v>10</v>
      </c>
      <c r="I83" s="67">
        <v>10</v>
      </c>
      <c r="J83" s="67">
        <v>10</v>
      </c>
      <c r="K83" s="67">
        <v>10</v>
      </c>
      <c r="L83" s="229">
        <v>10</v>
      </c>
      <c r="M83" s="67">
        <v>10</v>
      </c>
      <c r="N83" s="229">
        <v>10</v>
      </c>
      <c r="O83" s="67">
        <v>10</v>
      </c>
      <c r="P83" s="230">
        <v>10</v>
      </c>
      <c r="Q83" s="230">
        <v>10</v>
      </c>
      <c r="R83" s="188">
        <v>62</v>
      </c>
      <c r="T83" s="127"/>
      <c r="U83" s="233"/>
    </row>
    <row r="84" spans="1:21" ht="82.5" customHeight="1" hidden="1" outlineLevel="1">
      <c r="A84" s="70"/>
      <c r="B84" s="79"/>
      <c r="C84" s="69" t="s">
        <v>255</v>
      </c>
      <c r="D84" s="74" t="s">
        <v>256</v>
      </c>
      <c r="E84" s="224"/>
      <c r="F84" s="229">
        <v>8</v>
      </c>
      <c r="G84" s="67">
        <v>5</v>
      </c>
      <c r="H84" s="229">
        <v>5</v>
      </c>
      <c r="I84" s="67">
        <v>5</v>
      </c>
      <c r="J84" s="67">
        <v>5</v>
      </c>
      <c r="K84" s="67">
        <v>8</v>
      </c>
      <c r="L84" s="229">
        <v>8</v>
      </c>
      <c r="M84" s="67">
        <v>10</v>
      </c>
      <c r="N84" s="229">
        <v>10</v>
      </c>
      <c r="O84" s="67">
        <v>5</v>
      </c>
      <c r="P84" s="230">
        <v>5</v>
      </c>
      <c r="Q84" s="230">
        <v>5</v>
      </c>
      <c r="R84" s="188">
        <v>63</v>
      </c>
      <c r="T84" s="127"/>
      <c r="U84" s="233"/>
    </row>
    <row r="85" spans="1:21" ht="45.75" customHeight="1" hidden="1" outlineLevel="1">
      <c r="A85" s="70"/>
      <c r="B85" s="79"/>
      <c r="C85" s="69" t="s">
        <v>258</v>
      </c>
      <c r="D85" s="74" t="s">
        <v>257</v>
      </c>
      <c r="E85" s="224"/>
      <c r="F85" s="229">
        <v>5</v>
      </c>
      <c r="G85" s="67">
        <v>5</v>
      </c>
      <c r="H85" s="229">
        <v>5</v>
      </c>
      <c r="I85" s="67">
        <v>8</v>
      </c>
      <c r="J85" s="67">
        <v>8</v>
      </c>
      <c r="K85" s="67">
        <v>8</v>
      </c>
      <c r="L85" s="229">
        <v>5</v>
      </c>
      <c r="M85" s="67">
        <v>2</v>
      </c>
      <c r="N85" s="229">
        <v>2</v>
      </c>
      <c r="O85" s="67">
        <v>2</v>
      </c>
      <c r="P85" s="230">
        <v>8</v>
      </c>
      <c r="Q85" s="230">
        <v>8</v>
      </c>
      <c r="R85" s="188">
        <v>64</v>
      </c>
      <c r="T85" s="127"/>
      <c r="U85" s="233"/>
    </row>
    <row r="86" spans="1:21" ht="69" customHeight="1" hidden="1" outlineLevel="1">
      <c r="A86" s="70"/>
      <c r="B86" s="79"/>
      <c r="C86" s="69" t="s">
        <v>259</v>
      </c>
      <c r="D86" s="74" t="s">
        <v>260</v>
      </c>
      <c r="E86" s="224"/>
      <c r="F86" s="229">
        <v>8</v>
      </c>
      <c r="G86" s="67">
        <v>5</v>
      </c>
      <c r="H86" s="229">
        <v>5</v>
      </c>
      <c r="I86" s="67">
        <v>5</v>
      </c>
      <c r="J86" s="67">
        <v>5</v>
      </c>
      <c r="K86" s="67">
        <v>8</v>
      </c>
      <c r="L86" s="229">
        <v>8</v>
      </c>
      <c r="M86" s="67">
        <v>10</v>
      </c>
      <c r="N86" s="229">
        <v>10</v>
      </c>
      <c r="O86" s="67">
        <v>5</v>
      </c>
      <c r="P86" s="230">
        <v>5</v>
      </c>
      <c r="Q86" s="230">
        <v>5</v>
      </c>
      <c r="R86" s="188">
        <v>65</v>
      </c>
      <c r="T86" s="127"/>
      <c r="U86" s="233"/>
    </row>
    <row r="87" spans="1:21" ht="73.5" customHeight="1" hidden="1" outlineLevel="1">
      <c r="A87" s="70"/>
      <c r="B87" s="79"/>
      <c r="C87" s="69" t="s">
        <v>177</v>
      </c>
      <c r="D87" s="74" t="s">
        <v>261</v>
      </c>
      <c r="E87" s="224"/>
      <c r="F87" s="229">
        <v>5</v>
      </c>
      <c r="G87" s="67">
        <v>5</v>
      </c>
      <c r="H87" s="229">
        <v>5</v>
      </c>
      <c r="I87" s="67">
        <v>8</v>
      </c>
      <c r="J87" s="67">
        <v>8</v>
      </c>
      <c r="K87" s="67">
        <v>8</v>
      </c>
      <c r="L87" s="229">
        <v>5</v>
      </c>
      <c r="M87" s="67">
        <v>2</v>
      </c>
      <c r="N87" s="229">
        <v>2</v>
      </c>
      <c r="O87" s="67">
        <v>2</v>
      </c>
      <c r="P87" s="230">
        <v>8</v>
      </c>
      <c r="Q87" s="230">
        <v>8</v>
      </c>
      <c r="R87" s="188">
        <v>66</v>
      </c>
      <c r="T87" s="127"/>
      <c r="U87" s="233"/>
    </row>
    <row r="88" spans="1:21" ht="73.5" customHeight="1" hidden="1" outlineLevel="1">
      <c r="A88" s="70"/>
      <c r="B88" s="79"/>
      <c r="C88" s="50" t="s">
        <v>21</v>
      </c>
      <c r="D88" s="74" t="s">
        <v>22</v>
      </c>
      <c r="E88" s="224"/>
      <c r="F88" s="229">
        <v>5</v>
      </c>
      <c r="G88" s="67">
        <v>5</v>
      </c>
      <c r="H88" s="229">
        <v>5</v>
      </c>
      <c r="I88" s="67">
        <v>8</v>
      </c>
      <c r="J88" s="67">
        <v>8</v>
      </c>
      <c r="K88" s="67">
        <v>8</v>
      </c>
      <c r="L88" s="229">
        <v>5</v>
      </c>
      <c r="M88" s="67">
        <v>2</v>
      </c>
      <c r="N88" s="229">
        <v>2</v>
      </c>
      <c r="O88" s="67">
        <v>2</v>
      </c>
      <c r="P88" s="230">
        <v>8</v>
      </c>
      <c r="Q88" s="230">
        <v>8</v>
      </c>
      <c r="R88" s="188">
        <v>67</v>
      </c>
      <c r="T88" s="127"/>
      <c r="U88" s="233"/>
    </row>
    <row r="89" spans="1:21" ht="73.5" customHeight="1" hidden="1" outlineLevel="1">
      <c r="A89" s="70"/>
      <c r="B89" s="79"/>
      <c r="C89" s="50" t="s">
        <v>23</v>
      </c>
      <c r="D89" s="74" t="s">
        <v>24</v>
      </c>
      <c r="E89" s="224"/>
      <c r="F89" s="229">
        <v>5</v>
      </c>
      <c r="G89" s="67">
        <v>5</v>
      </c>
      <c r="H89" s="229">
        <v>5</v>
      </c>
      <c r="I89" s="67">
        <v>8</v>
      </c>
      <c r="J89" s="67">
        <v>8</v>
      </c>
      <c r="K89" s="67">
        <v>8</v>
      </c>
      <c r="L89" s="229">
        <v>5</v>
      </c>
      <c r="M89" s="67">
        <v>2</v>
      </c>
      <c r="N89" s="229">
        <v>2</v>
      </c>
      <c r="O89" s="67">
        <v>2</v>
      </c>
      <c r="P89" s="230">
        <v>8</v>
      </c>
      <c r="Q89" s="230">
        <v>8</v>
      </c>
      <c r="R89" s="188">
        <v>68</v>
      </c>
      <c r="T89" s="127"/>
      <c r="U89" s="233"/>
    </row>
    <row r="90" spans="1:21" ht="73.5" customHeight="1" hidden="1" outlineLevel="1">
      <c r="A90" s="70"/>
      <c r="B90" s="79"/>
      <c r="C90" s="50" t="s">
        <v>25</v>
      </c>
      <c r="D90" s="74" t="s">
        <v>26</v>
      </c>
      <c r="E90" s="224"/>
      <c r="F90" s="229">
        <v>5</v>
      </c>
      <c r="G90" s="67">
        <v>5</v>
      </c>
      <c r="H90" s="229">
        <v>5</v>
      </c>
      <c r="I90" s="67">
        <v>8</v>
      </c>
      <c r="J90" s="67">
        <v>8</v>
      </c>
      <c r="K90" s="67">
        <v>8</v>
      </c>
      <c r="L90" s="229">
        <v>5</v>
      </c>
      <c r="M90" s="67">
        <v>2</v>
      </c>
      <c r="N90" s="229">
        <v>2</v>
      </c>
      <c r="O90" s="67">
        <v>2</v>
      </c>
      <c r="P90" s="230">
        <v>8</v>
      </c>
      <c r="Q90" s="230">
        <v>8</v>
      </c>
      <c r="R90" s="188">
        <v>69</v>
      </c>
      <c r="T90" s="127"/>
      <c r="U90" s="233"/>
    </row>
    <row r="91" spans="1:21" ht="73.5" customHeight="1" hidden="1" outlineLevel="1">
      <c r="A91" s="70"/>
      <c r="B91" s="79"/>
      <c r="C91" s="50" t="s">
        <v>27</v>
      </c>
      <c r="D91" s="74" t="s">
        <v>28</v>
      </c>
      <c r="E91" s="224"/>
      <c r="F91" s="229">
        <v>5</v>
      </c>
      <c r="G91" s="67">
        <v>5</v>
      </c>
      <c r="H91" s="229">
        <v>5</v>
      </c>
      <c r="I91" s="67">
        <v>8</v>
      </c>
      <c r="J91" s="67">
        <v>8</v>
      </c>
      <c r="K91" s="67">
        <v>8</v>
      </c>
      <c r="L91" s="229">
        <v>5</v>
      </c>
      <c r="M91" s="67">
        <v>2</v>
      </c>
      <c r="N91" s="229">
        <v>2</v>
      </c>
      <c r="O91" s="67">
        <v>2</v>
      </c>
      <c r="P91" s="230">
        <v>8</v>
      </c>
      <c r="Q91" s="230">
        <v>8</v>
      </c>
      <c r="R91" s="188">
        <v>70</v>
      </c>
      <c r="T91" s="127"/>
      <c r="U91" s="233"/>
    </row>
    <row r="92" spans="1:21" ht="82.5" customHeight="1" hidden="1" outlineLevel="1">
      <c r="A92" s="70"/>
      <c r="B92" s="79"/>
      <c r="C92" s="50" t="s">
        <v>29</v>
      </c>
      <c r="D92" s="74" t="s">
        <v>30</v>
      </c>
      <c r="E92" s="224"/>
      <c r="F92" s="229">
        <v>5</v>
      </c>
      <c r="G92" s="67">
        <v>5</v>
      </c>
      <c r="H92" s="229">
        <v>5</v>
      </c>
      <c r="I92" s="67">
        <v>8</v>
      </c>
      <c r="J92" s="67">
        <v>8</v>
      </c>
      <c r="K92" s="67">
        <v>8</v>
      </c>
      <c r="L92" s="229">
        <v>5</v>
      </c>
      <c r="M92" s="67">
        <v>2</v>
      </c>
      <c r="N92" s="229">
        <v>2</v>
      </c>
      <c r="O92" s="67">
        <v>2</v>
      </c>
      <c r="P92" s="230">
        <v>8</v>
      </c>
      <c r="Q92" s="230">
        <v>8</v>
      </c>
      <c r="R92" s="188">
        <v>71</v>
      </c>
      <c r="T92" s="127"/>
      <c r="U92" s="233"/>
    </row>
    <row r="93" spans="1:21" ht="92.25" hidden="1" outlineLevel="1">
      <c r="A93" s="70"/>
      <c r="B93" s="79"/>
      <c r="C93" s="69" t="s">
        <v>262</v>
      </c>
      <c r="D93" s="74" t="s">
        <v>263</v>
      </c>
      <c r="E93" s="224"/>
      <c r="F93" s="229">
        <v>15</v>
      </c>
      <c r="G93" s="67">
        <v>10</v>
      </c>
      <c r="H93" s="229">
        <v>10</v>
      </c>
      <c r="I93" s="67">
        <v>10</v>
      </c>
      <c r="J93" s="67">
        <v>10</v>
      </c>
      <c r="K93" s="67">
        <v>10</v>
      </c>
      <c r="L93" s="229">
        <v>10</v>
      </c>
      <c r="M93" s="67">
        <v>10</v>
      </c>
      <c r="N93" s="229">
        <v>10</v>
      </c>
      <c r="O93" s="67">
        <v>10</v>
      </c>
      <c r="P93" s="230">
        <v>10</v>
      </c>
      <c r="Q93" s="230">
        <v>10</v>
      </c>
      <c r="R93" s="188">
        <v>72</v>
      </c>
      <c r="T93" s="127"/>
      <c r="U93" s="233"/>
    </row>
    <row r="94" spans="1:21" ht="13.5" collapsed="1">
      <c r="A94" s="70">
        <v>15</v>
      </c>
      <c r="B94" s="79">
        <v>13</v>
      </c>
      <c r="C94" s="110" t="str">
        <f>Domény!B17</f>
        <v>Rozvojové tendence</v>
      </c>
      <c r="D94" s="158"/>
      <c r="E94" s="224">
        <f>SUM(F94:Q94)</f>
        <v>137</v>
      </c>
      <c r="F94" s="121">
        <f>SUM(F95:F96)</f>
        <v>16</v>
      </c>
      <c r="G94" s="121">
        <f aca="true" t="shared" si="14" ref="G94:Q94">SUM(G95:G96)</f>
        <v>11</v>
      </c>
      <c r="H94" s="121">
        <f t="shared" si="14"/>
        <v>11</v>
      </c>
      <c r="I94" s="121">
        <f t="shared" si="14"/>
        <v>11</v>
      </c>
      <c r="J94" s="121">
        <f t="shared" si="14"/>
        <v>11</v>
      </c>
      <c r="K94" s="121">
        <f t="shared" si="14"/>
        <v>11</v>
      </c>
      <c r="L94" s="121">
        <f t="shared" si="14"/>
        <v>11</v>
      </c>
      <c r="M94" s="121">
        <f t="shared" si="14"/>
        <v>11</v>
      </c>
      <c r="N94" s="121">
        <f t="shared" si="14"/>
        <v>11</v>
      </c>
      <c r="O94" s="121">
        <f t="shared" si="14"/>
        <v>11</v>
      </c>
      <c r="P94" s="121">
        <f t="shared" si="14"/>
        <v>11</v>
      </c>
      <c r="Q94" s="121">
        <f t="shared" si="14"/>
        <v>11</v>
      </c>
      <c r="R94" s="195"/>
      <c r="T94" s="211">
        <v>137</v>
      </c>
      <c r="U94" s="233">
        <f>E94-T94</f>
        <v>0</v>
      </c>
    </row>
    <row r="95" spans="1:21" ht="105" hidden="1" outlineLevel="1">
      <c r="A95" s="140"/>
      <c r="B95" s="157"/>
      <c r="C95" s="50" t="s">
        <v>178</v>
      </c>
      <c r="D95" s="50" t="s">
        <v>67</v>
      </c>
      <c r="E95" s="225"/>
      <c r="F95" s="229">
        <v>1</v>
      </c>
      <c r="G95" s="67">
        <v>1</v>
      </c>
      <c r="H95" s="229">
        <v>1</v>
      </c>
      <c r="I95" s="67">
        <v>1</v>
      </c>
      <c r="J95" s="67">
        <v>1</v>
      </c>
      <c r="K95" s="67">
        <v>1</v>
      </c>
      <c r="L95" s="229">
        <v>1</v>
      </c>
      <c r="M95" s="67">
        <v>1</v>
      </c>
      <c r="N95" s="229">
        <v>1</v>
      </c>
      <c r="O95" s="67">
        <v>1</v>
      </c>
      <c r="P95" s="230">
        <v>1</v>
      </c>
      <c r="Q95" s="230">
        <v>1</v>
      </c>
      <c r="R95" s="188">
        <v>73</v>
      </c>
      <c r="T95" s="127"/>
      <c r="U95" s="233"/>
    </row>
    <row r="96" spans="1:21" ht="45" hidden="1" outlineLevel="1">
      <c r="A96" s="70"/>
      <c r="B96" s="79"/>
      <c r="C96" s="232" t="s">
        <v>97</v>
      </c>
      <c r="D96" s="231" t="s">
        <v>98</v>
      </c>
      <c r="E96" s="224"/>
      <c r="F96" s="229">
        <v>15</v>
      </c>
      <c r="G96" s="67">
        <v>10</v>
      </c>
      <c r="H96" s="229">
        <v>10</v>
      </c>
      <c r="I96" s="67">
        <v>10</v>
      </c>
      <c r="J96" s="67">
        <v>10</v>
      </c>
      <c r="K96" s="67">
        <v>10</v>
      </c>
      <c r="L96" s="229">
        <v>10</v>
      </c>
      <c r="M96" s="67">
        <v>10</v>
      </c>
      <c r="N96" s="229">
        <v>10</v>
      </c>
      <c r="O96" s="67">
        <v>10</v>
      </c>
      <c r="P96" s="230">
        <v>10</v>
      </c>
      <c r="Q96" s="230">
        <v>10</v>
      </c>
      <c r="R96" s="188">
        <v>74</v>
      </c>
      <c r="T96" s="127"/>
      <c r="U96" s="233"/>
    </row>
    <row r="97" spans="1:21" ht="13.5" collapsed="1">
      <c r="A97" s="70">
        <v>16</v>
      </c>
      <c r="B97" s="79">
        <v>14</v>
      </c>
      <c r="C97" s="110" t="str">
        <f>Domény!B18</f>
        <v>Vize kvalitativního zlepšení</v>
      </c>
      <c r="D97" s="158"/>
      <c r="E97" s="224">
        <f>SUM(F97:Q97)</f>
        <v>316</v>
      </c>
      <c r="F97" s="121">
        <f aca="true" t="shared" si="15" ref="F97:Q97">SUM(F98:F100)</f>
        <v>35</v>
      </c>
      <c r="G97" s="121">
        <f t="shared" si="15"/>
        <v>25</v>
      </c>
      <c r="H97" s="121">
        <f t="shared" si="15"/>
        <v>25</v>
      </c>
      <c r="I97" s="121">
        <f t="shared" si="15"/>
        <v>28</v>
      </c>
      <c r="J97" s="121">
        <f t="shared" si="15"/>
        <v>28</v>
      </c>
      <c r="K97" s="121">
        <f t="shared" si="15"/>
        <v>28</v>
      </c>
      <c r="L97" s="121">
        <f t="shared" si="15"/>
        <v>25</v>
      </c>
      <c r="M97" s="121">
        <f t="shared" si="15"/>
        <v>22</v>
      </c>
      <c r="N97" s="121">
        <f t="shared" si="15"/>
        <v>22</v>
      </c>
      <c r="O97" s="121">
        <f t="shared" si="15"/>
        <v>22</v>
      </c>
      <c r="P97" s="121">
        <f t="shared" si="15"/>
        <v>28</v>
      </c>
      <c r="Q97" s="121">
        <f t="shared" si="15"/>
        <v>28</v>
      </c>
      <c r="R97" s="195"/>
      <c r="T97" s="211">
        <v>316</v>
      </c>
      <c r="U97" s="233">
        <f>E97-T97</f>
        <v>0</v>
      </c>
    </row>
    <row r="98" spans="1:21" ht="139.5" customHeight="1" hidden="1" outlineLevel="1">
      <c r="A98" s="70"/>
      <c r="B98" s="79"/>
      <c r="C98" s="69" t="s">
        <v>264</v>
      </c>
      <c r="D98" s="74" t="s">
        <v>265</v>
      </c>
      <c r="E98" s="224"/>
      <c r="F98" s="229">
        <v>15</v>
      </c>
      <c r="G98" s="67">
        <v>10</v>
      </c>
      <c r="H98" s="229">
        <v>10</v>
      </c>
      <c r="I98" s="67">
        <v>10</v>
      </c>
      <c r="J98" s="67">
        <v>10</v>
      </c>
      <c r="K98" s="67">
        <v>10</v>
      </c>
      <c r="L98" s="229">
        <v>10</v>
      </c>
      <c r="M98" s="67">
        <v>10</v>
      </c>
      <c r="N98" s="229">
        <v>10</v>
      </c>
      <c r="O98" s="67">
        <v>10</v>
      </c>
      <c r="P98" s="230">
        <v>10</v>
      </c>
      <c r="Q98" s="230">
        <v>10</v>
      </c>
      <c r="R98" s="188">
        <v>75</v>
      </c>
      <c r="T98" s="127"/>
      <c r="U98" s="233"/>
    </row>
    <row r="99" spans="1:21" ht="139.5" customHeight="1" hidden="1" outlineLevel="1">
      <c r="A99" s="70"/>
      <c r="B99" s="79"/>
      <c r="C99" s="50" t="s">
        <v>31</v>
      </c>
      <c r="D99" s="74" t="s">
        <v>32</v>
      </c>
      <c r="E99" s="224"/>
      <c r="F99" s="229">
        <v>5</v>
      </c>
      <c r="G99" s="67">
        <v>5</v>
      </c>
      <c r="H99" s="229">
        <v>5</v>
      </c>
      <c r="I99" s="67">
        <v>8</v>
      </c>
      <c r="J99" s="67">
        <v>8</v>
      </c>
      <c r="K99" s="67">
        <v>8</v>
      </c>
      <c r="L99" s="229">
        <v>5</v>
      </c>
      <c r="M99" s="67">
        <v>2</v>
      </c>
      <c r="N99" s="229">
        <v>2</v>
      </c>
      <c r="O99" s="67">
        <v>2</v>
      </c>
      <c r="P99" s="230">
        <v>8</v>
      </c>
      <c r="Q99" s="230">
        <v>8</v>
      </c>
      <c r="R99" s="187">
        <v>76</v>
      </c>
      <c r="T99" s="127"/>
      <c r="U99" s="233"/>
    </row>
    <row r="100" spans="1:21" ht="53.25" hidden="1" outlineLevel="1" thickBot="1">
      <c r="A100" s="70"/>
      <c r="B100" s="79"/>
      <c r="C100" s="76" t="s">
        <v>266</v>
      </c>
      <c r="D100" s="89" t="s">
        <v>267</v>
      </c>
      <c r="E100" s="224"/>
      <c r="F100" s="229">
        <v>15</v>
      </c>
      <c r="G100" s="67">
        <v>10</v>
      </c>
      <c r="H100" s="229">
        <v>10</v>
      </c>
      <c r="I100" s="67">
        <v>10</v>
      </c>
      <c r="J100" s="67">
        <v>10</v>
      </c>
      <c r="K100" s="67">
        <v>10</v>
      </c>
      <c r="L100" s="229">
        <v>10</v>
      </c>
      <c r="M100" s="67">
        <v>10</v>
      </c>
      <c r="N100" s="229">
        <v>10</v>
      </c>
      <c r="O100" s="67">
        <v>10</v>
      </c>
      <c r="P100" s="230">
        <v>10</v>
      </c>
      <c r="Q100" s="230">
        <v>10</v>
      </c>
      <c r="R100" s="188">
        <v>77</v>
      </c>
      <c r="T100" s="127"/>
      <c r="U100" s="233"/>
    </row>
    <row r="101" spans="1:21" ht="13.5" collapsed="1">
      <c r="A101" s="70">
        <v>17</v>
      </c>
      <c r="B101" s="79">
        <v>18</v>
      </c>
      <c r="C101" s="110" t="str">
        <f>Domény!B22</f>
        <v>Globální vazby</v>
      </c>
      <c r="D101" s="158"/>
      <c r="E101" s="224">
        <f>SUM(F101:Q101)</f>
        <v>527</v>
      </c>
      <c r="F101" s="121">
        <f aca="true" t="shared" si="16" ref="F101:Q101">SUM(F102:F107)</f>
        <v>53</v>
      </c>
      <c r="G101" s="121">
        <f t="shared" si="16"/>
        <v>40</v>
      </c>
      <c r="H101" s="121">
        <f t="shared" si="16"/>
        <v>40</v>
      </c>
      <c r="I101" s="121">
        <f t="shared" si="16"/>
        <v>49</v>
      </c>
      <c r="J101" s="121">
        <f t="shared" si="16"/>
        <v>49</v>
      </c>
      <c r="K101" s="121">
        <f t="shared" si="16"/>
        <v>52</v>
      </c>
      <c r="L101" s="121">
        <f t="shared" si="16"/>
        <v>43</v>
      </c>
      <c r="M101" s="121">
        <f t="shared" si="16"/>
        <v>36</v>
      </c>
      <c r="N101" s="121">
        <f t="shared" si="16"/>
        <v>36</v>
      </c>
      <c r="O101" s="121">
        <f t="shared" si="16"/>
        <v>31</v>
      </c>
      <c r="P101" s="121">
        <f t="shared" si="16"/>
        <v>49</v>
      </c>
      <c r="Q101" s="121">
        <f t="shared" si="16"/>
        <v>49</v>
      </c>
      <c r="R101" s="195"/>
      <c r="T101" s="211">
        <v>527</v>
      </c>
      <c r="U101" s="233">
        <f>E101-T101</f>
        <v>0</v>
      </c>
    </row>
    <row r="102" spans="1:21" ht="111" customHeight="1" hidden="1" outlineLevel="1">
      <c r="A102" s="70"/>
      <c r="B102" s="79"/>
      <c r="C102" s="66" t="s">
        <v>268</v>
      </c>
      <c r="D102" s="153" t="s">
        <v>269</v>
      </c>
      <c r="E102" s="224"/>
      <c r="F102" s="229">
        <v>8</v>
      </c>
      <c r="G102" s="67">
        <v>5</v>
      </c>
      <c r="H102" s="229">
        <v>5</v>
      </c>
      <c r="I102" s="67">
        <v>5</v>
      </c>
      <c r="J102" s="67">
        <v>5</v>
      </c>
      <c r="K102" s="67">
        <v>8</v>
      </c>
      <c r="L102" s="229">
        <v>8</v>
      </c>
      <c r="M102" s="67">
        <v>10</v>
      </c>
      <c r="N102" s="229">
        <v>10</v>
      </c>
      <c r="O102" s="67">
        <v>5</v>
      </c>
      <c r="P102" s="230">
        <v>5</v>
      </c>
      <c r="Q102" s="230">
        <v>5</v>
      </c>
      <c r="R102" s="188">
        <v>78</v>
      </c>
      <c r="T102" s="127"/>
      <c r="U102" s="233"/>
    </row>
    <row r="103" spans="1:21" ht="92.25" hidden="1" outlineLevel="1">
      <c r="A103" s="70"/>
      <c r="B103" s="79"/>
      <c r="C103" s="69" t="s">
        <v>299</v>
      </c>
      <c r="D103" s="74" t="s">
        <v>300</v>
      </c>
      <c r="E103" s="224"/>
      <c r="F103" s="229">
        <v>15</v>
      </c>
      <c r="G103" s="67">
        <v>10</v>
      </c>
      <c r="H103" s="229">
        <v>10</v>
      </c>
      <c r="I103" s="67">
        <v>10</v>
      </c>
      <c r="J103" s="67">
        <v>10</v>
      </c>
      <c r="K103" s="67">
        <v>10</v>
      </c>
      <c r="L103" s="229">
        <v>10</v>
      </c>
      <c r="M103" s="67">
        <v>10</v>
      </c>
      <c r="N103" s="229">
        <v>10</v>
      </c>
      <c r="O103" s="67">
        <v>10</v>
      </c>
      <c r="P103" s="230">
        <v>10</v>
      </c>
      <c r="Q103" s="230">
        <v>10</v>
      </c>
      <c r="R103" s="188">
        <v>79</v>
      </c>
      <c r="T103" s="127"/>
      <c r="U103" s="233"/>
    </row>
    <row r="104" spans="1:21" ht="39" hidden="1" outlineLevel="1">
      <c r="A104" s="70"/>
      <c r="B104" s="79"/>
      <c r="C104" s="50" t="s">
        <v>33</v>
      </c>
      <c r="D104" s="74" t="s">
        <v>34</v>
      </c>
      <c r="E104" s="224"/>
      <c r="F104" s="229">
        <v>5</v>
      </c>
      <c r="G104" s="67">
        <v>5</v>
      </c>
      <c r="H104" s="229">
        <v>5</v>
      </c>
      <c r="I104" s="67">
        <v>8</v>
      </c>
      <c r="J104" s="67">
        <v>8</v>
      </c>
      <c r="K104" s="67">
        <v>8</v>
      </c>
      <c r="L104" s="229">
        <v>5</v>
      </c>
      <c r="M104" s="67">
        <v>2</v>
      </c>
      <c r="N104" s="229">
        <v>2</v>
      </c>
      <c r="O104" s="67">
        <v>2</v>
      </c>
      <c r="P104" s="230">
        <v>8</v>
      </c>
      <c r="Q104" s="230">
        <v>8</v>
      </c>
      <c r="R104" s="188">
        <v>80</v>
      </c>
      <c r="T104" s="127"/>
      <c r="U104" s="233"/>
    </row>
    <row r="105" spans="1:21" ht="39" hidden="1" outlineLevel="1">
      <c r="A105" s="70"/>
      <c r="B105" s="79"/>
      <c r="C105" s="50" t="s">
        <v>123</v>
      </c>
      <c r="D105" s="74" t="s">
        <v>35</v>
      </c>
      <c r="E105" s="224"/>
      <c r="F105" s="229">
        <v>5</v>
      </c>
      <c r="G105" s="67">
        <v>5</v>
      </c>
      <c r="H105" s="229">
        <v>5</v>
      </c>
      <c r="I105" s="67">
        <v>8</v>
      </c>
      <c r="J105" s="67">
        <v>8</v>
      </c>
      <c r="K105" s="67">
        <v>8</v>
      </c>
      <c r="L105" s="229">
        <v>5</v>
      </c>
      <c r="M105" s="67">
        <v>2</v>
      </c>
      <c r="N105" s="229">
        <v>2</v>
      </c>
      <c r="O105" s="67">
        <v>2</v>
      </c>
      <c r="P105" s="230">
        <v>8</v>
      </c>
      <c r="Q105" s="230">
        <v>8</v>
      </c>
      <c r="R105" s="188">
        <v>81</v>
      </c>
      <c r="T105" s="127"/>
      <c r="U105" s="233"/>
    </row>
    <row r="106" spans="1:21" ht="39" hidden="1" outlineLevel="1">
      <c r="A106" s="70"/>
      <c r="B106" s="79"/>
      <c r="C106" s="50" t="s">
        <v>36</v>
      </c>
      <c r="D106" s="74" t="s">
        <v>37</v>
      </c>
      <c r="E106" s="224"/>
      <c r="F106" s="229">
        <v>5</v>
      </c>
      <c r="G106" s="67">
        <v>5</v>
      </c>
      <c r="H106" s="229">
        <v>5</v>
      </c>
      <c r="I106" s="67">
        <v>8</v>
      </c>
      <c r="J106" s="67">
        <v>8</v>
      </c>
      <c r="K106" s="67">
        <v>8</v>
      </c>
      <c r="L106" s="229">
        <v>5</v>
      </c>
      <c r="M106" s="67">
        <v>2</v>
      </c>
      <c r="N106" s="229">
        <v>2</v>
      </c>
      <c r="O106" s="67">
        <v>2</v>
      </c>
      <c r="P106" s="230">
        <v>8</v>
      </c>
      <c r="Q106" s="230">
        <v>8</v>
      </c>
      <c r="R106" s="188">
        <v>82</v>
      </c>
      <c r="T106" s="127"/>
      <c r="U106" s="233"/>
    </row>
    <row r="107" spans="1:21" ht="92.25" hidden="1" outlineLevel="1">
      <c r="A107" s="70"/>
      <c r="B107" s="79"/>
      <c r="C107" s="69" t="s">
        <v>301</v>
      </c>
      <c r="D107" s="74" t="s">
        <v>302</v>
      </c>
      <c r="E107" s="224"/>
      <c r="F107" s="229">
        <v>15</v>
      </c>
      <c r="G107" s="67">
        <v>10</v>
      </c>
      <c r="H107" s="229">
        <v>10</v>
      </c>
      <c r="I107" s="67">
        <v>10</v>
      </c>
      <c r="J107" s="67">
        <v>10</v>
      </c>
      <c r="K107" s="67">
        <v>10</v>
      </c>
      <c r="L107" s="229">
        <v>10</v>
      </c>
      <c r="M107" s="67">
        <v>10</v>
      </c>
      <c r="N107" s="229">
        <v>10</v>
      </c>
      <c r="O107" s="67">
        <v>10</v>
      </c>
      <c r="P107" s="230">
        <v>10</v>
      </c>
      <c r="Q107" s="230">
        <v>10</v>
      </c>
      <c r="R107" s="188">
        <v>83</v>
      </c>
      <c r="T107" s="127"/>
      <c r="U107" s="233"/>
    </row>
    <row r="108" spans="1:21" ht="13.5" collapsed="1">
      <c r="A108" s="70">
        <v>18</v>
      </c>
      <c r="B108" s="79">
        <v>19</v>
      </c>
      <c r="C108" s="110" t="str">
        <f>Domény!B23</f>
        <v>Principy řízení</v>
      </c>
      <c r="D108" s="158"/>
      <c r="E108" s="224">
        <f>SUM(F108:Q108)</f>
        <v>591</v>
      </c>
      <c r="F108" s="121">
        <f aca="true" t="shared" si="17" ref="F108:Q108">SUM(F109:F114)</f>
        <v>69</v>
      </c>
      <c r="G108" s="121">
        <f t="shared" si="17"/>
        <v>46</v>
      </c>
      <c r="H108" s="121">
        <f t="shared" si="17"/>
        <v>46</v>
      </c>
      <c r="I108" s="121">
        <f t="shared" si="17"/>
        <v>46</v>
      </c>
      <c r="J108" s="121">
        <f t="shared" si="17"/>
        <v>46</v>
      </c>
      <c r="K108" s="121">
        <f t="shared" si="17"/>
        <v>49</v>
      </c>
      <c r="L108" s="121">
        <f t="shared" si="17"/>
        <v>49</v>
      </c>
      <c r="M108" s="121">
        <f t="shared" si="17"/>
        <v>51</v>
      </c>
      <c r="N108" s="121">
        <f t="shared" si="17"/>
        <v>51</v>
      </c>
      <c r="O108" s="121">
        <f t="shared" si="17"/>
        <v>46</v>
      </c>
      <c r="P108" s="121">
        <f t="shared" si="17"/>
        <v>46</v>
      </c>
      <c r="Q108" s="121">
        <f t="shared" si="17"/>
        <v>46</v>
      </c>
      <c r="R108" s="195"/>
      <c r="T108" s="211">
        <v>591</v>
      </c>
      <c r="U108" s="233">
        <f>E108-T108</f>
        <v>0</v>
      </c>
    </row>
    <row r="109" spans="1:21" ht="74.25" customHeight="1" hidden="1" outlineLevel="1">
      <c r="A109" s="70"/>
      <c r="B109" s="79"/>
      <c r="C109" s="69" t="s">
        <v>179</v>
      </c>
      <c r="D109" s="74" t="s">
        <v>303</v>
      </c>
      <c r="E109" s="224"/>
      <c r="F109" s="229">
        <v>8</v>
      </c>
      <c r="G109" s="67">
        <v>5</v>
      </c>
      <c r="H109" s="229">
        <v>5</v>
      </c>
      <c r="I109" s="67">
        <v>5</v>
      </c>
      <c r="J109" s="67">
        <v>5</v>
      </c>
      <c r="K109" s="67">
        <v>8</v>
      </c>
      <c r="L109" s="229">
        <v>8</v>
      </c>
      <c r="M109" s="67">
        <v>10</v>
      </c>
      <c r="N109" s="229">
        <v>10</v>
      </c>
      <c r="O109" s="67">
        <v>5</v>
      </c>
      <c r="P109" s="230">
        <v>5</v>
      </c>
      <c r="Q109" s="230">
        <v>5</v>
      </c>
      <c r="R109" s="188">
        <v>84</v>
      </c>
      <c r="T109" s="127"/>
      <c r="U109" s="233"/>
    </row>
    <row r="110" spans="1:21" ht="66" hidden="1" outlineLevel="1">
      <c r="A110" s="70"/>
      <c r="B110" s="79"/>
      <c r="C110" s="69" t="s">
        <v>180</v>
      </c>
      <c r="D110" s="74" t="s">
        <v>304</v>
      </c>
      <c r="E110" s="224"/>
      <c r="F110" s="229">
        <v>15</v>
      </c>
      <c r="G110" s="67">
        <v>10</v>
      </c>
      <c r="H110" s="229">
        <v>10</v>
      </c>
      <c r="I110" s="67">
        <v>10</v>
      </c>
      <c r="J110" s="67">
        <v>10</v>
      </c>
      <c r="K110" s="67">
        <v>10</v>
      </c>
      <c r="L110" s="229">
        <v>10</v>
      </c>
      <c r="M110" s="67">
        <v>10</v>
      </c>
      <c r="N110" s="229">
        <v>10</v>
      </c>
      <c r="O110" s="67">
        <v>10</v>
      </c>
      <c r="P110" s="230">
        <v>10</v>
      </c>
      <c r="Q110" s="230">
        <v>10</v>
      </c>
      <c r="R110" s="188">
        <v>85</v>
      </c>
      <c r="T110" s="127"/>
      <c r="U110" s="233"/>
    </row>
    <row r="111" spans="1:21" ht="92.25" hidden="1" outlineLevel="1">
      <c r="A111" s="70"/>
      <c r="B111" s="79"/>
      <c r="C111" s="69" t="s">
        <v>305</v>
      </c>
      <c r="D111" s="74" t="s">
        <v>306</v>
      </c>
      <c r="E111" s="224"/>
      <c r="F111" s="229">
        <v>15</v>
      </c>
      <c r="G111" s="67">
        <v>10</v>
      </c>
      <c r="H111" s="229">
        <v>10</v>
      </c>
      <c r="I111" s="67">
        <v>10</v>
      </c>
      <c r="J111" s="67">
        <v>10</v>
      </c>
      <c r="K111" s="67">
        <v>10</v>
      </c>
      <c r="L111" s="229">
        <v>10</v>
      </c>
      <c r="M111" s="67">
        <v>10</v>
      </c>
      <c r="N111" s="229">
        <v>10</v>
      </c>
      <c r="O111" s="67">
        <v>10</v>
      </c>
      <c r="P111" s="230">
        <v>10</v>
      </c>
      <c r="Q111" s="230">
        <v>10</v>
      </c>
      <c r="R111" s="188">
        <v>86</v>
      </c>
      <c r="T111" s="127"/>
      <c r="U111" s="233"/>
    </row>
    <row r="112" spans="1:21" ht="52.5" hidden="1" outlineLevel="1">
      <c r="A112" s="70"/>
      <c r="B112" s="79"/>
      <c r="C112" s="69" t="s">
        <v>170</v>
      </c>
      <c r="D112" s="74" t="s">
        <v>307</v>
      </c>
      <c r="E112" s="224"/>
      <c r="F112" s="229">
        <v>15</v>
      </c>
      <c r="G112" s="67">
        <v>10</v>
      </c>
      <c r="H112" s="229">
        <v>10</v>
      </c>
      <c r="I112" s="67">
        <v>10</v>
      </c>
      <c r="J112" s="67">
        <v>10</v>
      </c>
      <c r="K112" s="67">
        <v>10</v>
      </c>
      <c r="L112" s="229">
        <v>10</v>
      </c>
      <c r="M112" s="67">
        <v>10</v>
      </c>
      <c r="N112" s="229">
        <v>10</v>
      </c>
      <c r="O112" s="67">
        <v>10</v>
      </c>
      <c r="P112" s="230">
        <v>10</v>
      </c>
      <c r="Q112" s="230">
        <v>10</v>
      </c>
      <c r="R112" s="188">
        <v>87</v>
      </c>
      <c r="T112" s="127"/>
      <c r="U112" s="233"/>
    </row>
    <row r="113" spans="1:21" ht="66" hidden="1" outlineLevel="1">
      <c r="A113" s="70"/>
      <c r="B113" s="79"/>
      <c r="C113" s="50" t="s">
        <v>38</v>
      </c>
      <c r="D113" s="74" t="s">
        <v>39</v>
      </c>
      <c r="E113" s="224"/>
      <c r="F113" s="229">
        <v>1</v>
      </c>
      <c r="G113" s="67">
        <v>1</v>
      </c>
      <c r="H113" s="229">
        <v>1</v>
      </c>
      <c r="I113" s="67">
        <v>1</v>
      </c>
      <c r="J113" s="67">
        <v>1</v>
      </c>
      <c r="K113" s="67">
        <v>1</v>
      </c>
      <c r="L113" s="229">
        <v>1</v>
      </c>
      <c r="M113" s="67">
        <v>1</v>
      </c>
      <c r="N113" s="229">
        <v>1</v>
      </c>
      <c r="O113" s="67">
        <v>1</v>
      </c>
      <c r="P113" s="230">
        <v>1</v>
      </c>
      <c r="Q113" s="230">
        <v>1</v>
      </c>
      <c r="R113" s="188">
        <v>88</v>
      </c>
      <c r="T113" s="127"/>
      <c r="U113" s="233"/>
    </row>
    <row r="114" spans="1:21" ht="78.75" hidden="1" outlineLevel="1">
      <c r="A114" s="70"/>
      <c r="B114" s="79"/>
      <c r="C114" s="69" t="s">
        <v>181</v>
      </c>
      <c r="D114" s="74" t="s">
        <v>308</v>
      </c>
      <c r="E114" s="224"/>
      <c r="F114" s="229">
        <v>15</v>
      </c>
      <c r="G114" s="67">
        <v>10</v>
      </c>
      <c r="H114" s="229">
        <v>10</v>
      </c>
      <c r="I114" s="67">
        <v>10</v>
      </c>
      <c r="J114" s="67">
        <v>10</v>
      </c>
      <c r="K114" s="67">
        <v>10</v>
      </c>
      <c r="L114" s="229">
        <v>10</v>
      </c>
      <c r="M114" s="67">
        <v>10</v>
      </c>
      <c r="N114" s="229">
        <v>10</v>
      </c>
      <c r="O114" s="67">
        <v>10</v>
      </c>
      <c r="P114" s="230">
        <v>10</v>
      </c>
      <c r="Q114" s="230">
        <v>10</v>
      </c>
      <c r="R114" s="188">
        <v>89</v>
      </c>
      <c r="T114" s="127"/>
      <c r="U114" s="233"/>
    </row>
    <row r="115" spans="1:21" ht="13.5" collapsed="1">
      <c r="A115" s="70">
        <v>19</v>
      </c>
      <c r="B115" s="80">
        <v>1</v>
      </c>
      <c r="C115" s="112" t="str">
        <f>Domény!B5</f>
        <v>Provázání s GIS</v>
      </c>
      <c r="D115" s="160"/>
      <c r="E115" s="224">
        <f>SUM(F115:Q115)</f>
        <v>204</v>
      </c>
      <c r="F115" s="120">
        <f aca="true" t="shared" si="18" ref="F115:Q115">SUM(F116:F117)</f>
        <v>23</v>
      </c>
      <c r="G115" s="120">
        <f t="shared" si="18"/>
        <v>15</v>
      </c>
      <c r="H115" s="120">
        <f t="shared" si="18"/>
        <v>15</v>
      </c>
      <c r="I115" s="120">
        <f t="shared" si="18"/>
        <v>15</v>
      </c>
      <c r="J115" s="120">
        <f t="shared" si="18"/>
        <v>15</v>
      </c>
      <c r="K115" s="120">
        <f t="shared" si="18"/>
        <v>18</v>
      </c>
      <c r="L115" s="120">
        <f t="shared" si="18"/>
        <v>18</v>
      </c>
      <c r="M115" s="120">
        <f t="shared" si="18"/>
        <v>20</v>
      </c>
      <c r="N115" s="120">
        <f t="shared" si="18"/>
        <v>20</v>
      </c>
      <c r="O115" s="120">
        <f t="shared" si="18"/>
        <v>15</v>
      </c>
      <c r="P115" s="120">
        <f t="shared" si="18"/>
        <v>15</v>
      </c>
      <c r="Q115" s="120">
        <f t="shared" si="18"/>
        <v>15</v>
      </c>
      <c r="R115" s="44"/>
      <c r="T115" s="212">
        <v>204</v>
      </c>
      <c r="U115" s="233">
        <f>E115-T115</f>
        <v>0</v>
      </c>
    </row>
    <row r="116" spans="1:21" ht="92.25" hidden="1" outlineLevel="1">
      <c r="A116" s="70"/>
      <c r="B116" s="80"/>
      <c r="C116" s="69" t="s">
        <v>309</v>
      </c>
      <c r="D116" s="74" t="s">
        <v>310</v>
      </c>
      <c r="E116" s="224"/>
      <c r="F116" s="229">
        <v>15</v>
      </c>
      <c r="G116" s="67">
        <v>10</v>
      </c>
      <c r="H116" s="229">
        <v>10</v>
      </c>
      <c r="I116" s="67">
        <v>10</v>
      </c>
      <c r="J116" s="67">
        <v>10</v>
      </c>
      <c r="K116" s="67">
        <v>10</v>
      </c>
      <c r="L116" s="229">
        <v>10</v>
      </c>
      <c r="M116" s="67">
        <v>10</v>
      </c>
      <c r="N116" s="229">
        <v>10</v>
      </c>
      <c r="O116" s="67">
        <v>10</v>
      </c>
      <c r="P116" s="230">
        <v>10</v>
      </c>
      <c r="Q116" s="230">
        <v>10</v>
      </c>
      <c r="R116" s="188">
        <v>90</v>
      </c>
      <c r="T116" s="127"/>
      <c r="U116" s="233"/>
    </row>
    <row r="117" spans="1:21" ht="132" hidden="1" outlineLevel="1">
      <c r="A117" s="70"/>
      <c r="B117" s="80"/>
      <c r="C117" s="69" t="s">
        <v>311</v>
      </c>
      <c r="D117" s="74" t="s">
        <v>312</v>
      </c>
      <c r="E117" s="224"/>
      <c r="F117" s="229">
        <v>8</v>
      </c>
      <c r="G117" s="67">
        <v>5</v>
      </c>
      <c r="H117" s="229">
        <v>5</v>
      </c>
      <c r="I117" s="67">
        <v>5</v>
      </c>
      <c r="J117" s="67">
        <v>5</v>
      </c>
      <c r="K117" s="67">
        <v>8</v>
      </c>
      <c r="L117" s="229">
        <v>8</v>
      </c>
      <c r="M117" s="67">
        <v>10</v>
      </c>
      <c r="N117" s="229">
        <v>10</v>
      </c>
      <c r="O117" s="67">
        <v>5</v>
      </c>
      <c r="P117" s="230">
        <v>5</v>
      </c>
      <c r="Q117" s="230">
        <v>5</v>
      </c>
      <c r="R117" s="188">
        <v>91</v>
      </c>
      <c r="T117" s="127"/>
      <c r="U117" s="233"/>
    </row>
    <row r="118" spans="1:21" ht="13.5" collapsed="1">
      <c r="A118" s="70">
        <v>20</v>
      </c>
      <c r="B118" s="80">
        <v>6</v>
      </c>
      <c r="C118" s="112" t="str">
        <f>Domény!B10</f>
        <v>Správa systémů</v>
      </c>
      <c r="D118" s="160"/>
      <c r="E118" s="224">
        <f>SUM(F118:Q118)</f>
        <v>137</v>
      </c>
      <c r="F118" s="120">
        <f>SUM(F119:F120)</f>
        <v>16</v>
      </c>
      <c r="G118" s="120">
        <f aca="true" t="shared" si="19" ref="G118:Q118">SUM(G119:G120)</f>
        <v>11</v>
      </c>
      <c r="H118" s="120">
        <f t="shared" si="19"/>
        <v>11</v>
      </c>
      <c r="I118" s="120">
        <f t="shared" si="19"/>
        <v>11</v>
      </c>
      <c r="J118" s="120">
        <f t="shared" si="19"/>
        <v>11</v>
      </c>
      <c r="K118" s="120">
        <f t="shared" si="19"/>
        <v>11</v>
      </c>
      <c r="L118" s="120">
        <f t="shared" si="19"/>
        <v>11</v>
      </c>
      <c r="M118" s="120">
        <f t="shared" si="19"/>
        <v>11</v>
      </c>
      <c r="N118" s="120">
        <f t="shared" si="19"/>
        <v>11</v>
      </c>
      <c r="O118" s="120">
        <f t="shared" si="19"/>
        <v>11</v>
      </c>
      <c r="P118" s="120">
        <f t="shared" si="19"/>
        <v>11</v>
      </c>
      <c r="Q118" s="120">
        <f t="shared" si="19"/>
        <v>11</v>
      </c>
      <c r="R118" s="44"/>
      <c r="T118" s="212">
        <v>137</v>
      </c>
      <c r="U118" s="233">
        <f>E118-T118</f>
        <v>0</v>
      </c>
    </row>
    <row r="119" spans="1:21" ht="52.5" hidden="1" outlineLevel="1">
      <c r="A119" s="70"/>
      <c r="B119" s="80"/>
      <c r="C119" s="50" t="s">
        <v>43</v>
      </c>
      <c r="D119" s="74" t="s">
        <v>44</v>
      </c>
      <c r="E119" s="224"/>
      <c r="F119" s="229">
        <v>1</v>
      </c>
      <c r="G119" s="67">
        <v>1</v>
      </c>
      <c r="H119" s="229">
        <v>1</v>
      </c>
      <c r="I119" s="67">
        <v>1</v>
      </c>
      <c r="J119" s="67">
        <v>1</v>
      </c>
      <c r="K119" s="67">
        <v>1</v>
      </c>
      <c r="L119" s="229">
        <v>1</v>
      </c>
      <c r="M119" s="67">
        <v>1</v>
      </c>
      <c r="N119" s="229">
        <v>1</v>
      </c>
      <c r="O119" s="67">
        <v>1</v>
      </c>
      <c r="P119" s="230">
        <v>1</v>
      </c>
      <c r="Q119" s="230">
        <v>1</v>
      </c>
      <c r="R119" s="188">
        <v>92</v>
      </c>
      <c r="T119" s="127"/>
      <c r="U119" s="233"/>
    </row>
    <row r="120" spans="1:21" ht="167.25" customHeight="1" hidden="1" outlineLevel="1">
      <c r="A120" s="70"/>
      <c r="B120" s="80"/>
      <c r="C120" s="69" t="s">
        <v>182</v>
      </c>
      <c r="D120" s="74" t="s">
        <v>313</v>
      </c>
      <c r="E120" s="224"/>
      <c r="F120" s="229">
        <v>15</v>
      </c>
      <c r="G120" s="67">
        <v>10</v>
      </c>
      <c r="H120" s="229">
        <v>10</v>
      </c>
      <c r="I120" s="67">
        <v>10</v>
      </c>
      <c r="J120" s="67">
        <v>10</v>
      </c>
      <c r="K120" s="67">
        <v>10</v>
      </c>
      <c r="L120" s="229">
        <v>10</v>
      </c>
      <c r="M120" s="67">
        <v>10</v>
      </c>
      <c r="N120" s="229">
        <v>10</v>
      </c>
      <c r="O120" s="67">
        <v>10</v>
      </c>
      <c r="P120" s="230">
        <v>10</v>
      </c>
      <c r="Q120" s="230">
        <v>10</v>
      </c>
      <c r="R120" s="188">
        <v>93</v>
      </c>
      <c r="T120" s="127"/>
      <c r="U120" s="233"/>
    </row>
    <row r="121" spans="1:21" ht="13.5" collapsed="1">
      <c r="A121" s="70">
        <v>21</v>
      </c>
      <c r="B121" s="80">
        <v>8</v>
      </c>
      <c r="C121" s="112" t="str">
        <f>Domény!B12</f>
        <v>Konsolidace HW</v>
      </c>
      <c r="D121" s="160"/>
      <c r="E121" s="224">
        <f>SUM(F121:Q121)</f>
        <v>125</v>
      </c>
      <c r="F121" s="120">
        <f aca="true" t="shared" si="20" ref="F121:Q121">SUM(F122)</f>
        <v>15</v>
      </c>
      <c r="G121" s="120">
        <f t="shared" si="20"/>
        <v>10</v>
      </c>
      <c r="H121" s="120">
        <f t="shared" si="20"/>
        <v>10</v>
      </c>
      <c r="I121" s="120">
        <f t="shared" si="20"/>
        <v>10</v>
      </c>
      <c r="J121" s="120">
        <f t="shared" si="20"/>
        <v>10</v>
      </c>
      <c r="K121" s="120">
        <f t="shared" si="20"/>
        <v>10</v>
      </c>
      <c r="L121" s="120">
        <f t="shared" si="20"/>
        <v>10</v>
      </c>
      <c r="M121" s="120">
        <f t="shared" si="20"/>
        <v>10</v>
      </c>
      <c r="N121" s="120">
        <f t="shared" si="20"/>
        <v>10</v>
      </c>
      <c r="O121" s="120">
        <f t="shared" si="20"/>
        <v>10</v>
      </c>
      <c r="P121" s="120">
        <f t="shared" si="20"/>
        <v>10</v>
      </c>
      <c r="Q121" s="120">
        <f t="shared" si="20"/>
        <v>10</v>
      </c>
      <c r="R121" s="44"/>
      <c r="T121" s="212">
        <v>125</v>
      </c>
      <c r="U121" s="233">
        <f>E121-T121</f>
        <v>0</v>
      </c>
    </row>
    <row r="122" spans="1:21" ht="92.25" hidden="1" outlineLevel="1">
      <c r="A122" s="70"/>
      <c r="B122" s="80"/>
      <c r="C122" s="69" t="s">
        <v>137</v>
      </c>
      <c r="D122" s="74" t="s">
        <v>314</v>
      </c>
      <c r="E122" s="224"/>
      <c r="F122" s="229">
        <v>15</v>
      </c>
      <c r="G122" s="67">
        <v>10</v>
      </c>
      <c r="H122" s="229">
        <v>10</v>
      </c>
      <c r="I122" s="67">
        <v>10</v>
      </c>
      <c r="J122" s="67">
        <v>10</v>
      </c>
      <c r="K122" s="67">
        <v>10</v>
      </c>
      <c r="L122" s="229">
        <v>10</v>
      </c>
      <c r="M122" s="67">
        <v>10</v>
      </c>
      <c r="N122" s="229">
        <v>10</v>
      </c>
      <c r="O122" s="67">
        <v>10</v>
      </c>
      <c r="P122" s="230">
        <v>10</v>
      </c>
      <c r="Q122" s="230">
        <v>10</v>
      </c>
      <c r="R122" s="188">
        <v>94</v>
      </c>
      <c r="T122" s="127"/>
      <c r="U122" s="233"/>
    </row>
    <row r="123" spans="1:21" ht="13.5" collapsed="1">
      <c r="A123" s="70">
        <v>22</v>
      </c>
      <c r="B123" s="80">
        <v>21</v>
      </c>
      <c r="C123" s="112" t="str">
        <f>Domény!B25</f>
        <v>Technologické vazby</v>
      </c>
      <c r="D123" s="160"/>
      <c r="E123" s="224">
        <f>SUM(F123:Q123)</f>
        <v>857</v>
      </c>
      <c r="F123" s="120">
        <f aca="true" t="shared" si="21" ref="F123:Q123">SUM(F124:F135)</f>
        <v>83</v>
      </c>
      <c r="G123" s="120">
        <f t="shared" si="21"/>
        <v>64</v>
      </c>
      <c r="H123" s="120">
        <f t="shared" si="21"/>
        <v>64</v>
      </c>
      <c r="I123" s="120">
        <f t="shared" si="21"/>
        <v>88</v>
      </c>
      <c r="J123" s="120">
        <f t="shared" si="21"/>
        <v>88</v>
      </c>
      <c r="K123" s="120">
        <f t="shared" si="21"/>
        <v>92</v>
      </c>
      <c r="L123" s="120">
        <f t="shared" si="21"/>
        <v>68</v>
      </c>
      <c r="M123" s="120">
        <f t="shared" si="21"/>
        <v>46</v>
      </c>
      <c r="N123" s="120">
        <f t="shared" si="21"/>
        <v>46</v>
      </c>
      <c r="O123" s="120">
        <f t="shared" si="21"/>
        <v>40</v>
      </c>
      <c r="P123" s="120">
        <f t="shared" si="21"/>
        <v>90</v>
      </c>
      <c r="Q123" s="120">
        <f t="shared" si="21"/>
        <v>88</v>
      </c>
      <c r="R123" s="44"/>
      <c r="T123" s="212">
        <v>857</v>
      </c>
      <c r="U123" s="233">
        <f>E123-T123</f>
        <v>0</v>
      </c>
    </row>
    <row r="124" spans="1:21" ht="105" hidden="1" outlineLevel="1">
      <c r="A124" s="70"/>
      <c r="B124" s="80"/>
      <c r="C124" s="69" t="s">
        <v>183</v>
      </c>
      <c r="D124" s="74" t="s">
        <v>315</v>
      </c>
      <c r="E124" s="224"/>
      <c r="F124" s="229">
        <v>15</v>
      </c>
      <c r="G124" s="67">
        <v>10</v>
      </c>
      <c r="H124" s="229">
        <v>10</v>
      </c>
      <c r="I124" s="67">
        <v>10</v>
      </c>
      <c r="J124" s="67">
        <v>10</v>
      </c>
      <c r="K124" s="67">
        <v>10</v>
      </c>
      <c r="L124" s="229">
        <v>10</v>
      </c>
      <c r="M124" s="67">
        <v>10</v>
      </c>
      <c r="N124" s="229">
        <v>10</v>
      </c>
      <c r="O124" s="67">
        <v>10</v>
      </c>
      <c r="P124" s="230">
        <v>10</v>
      </c>
      <c r="Q124" s="230">
        <v>10</v>
      </c>
      <c r="R124" s="188">
        <v>95</v>
      </c>
      <c r="T124" s="127"/>
      <c r="U124" s="233"/>
    </row>
    <row r="125" spans="1:21" ht="39" hidden="1" outlineLevel="1">
      <c r="A125" s="70"/>
      <c r="B125" s="80"/>
      <c r="C125" s="50" t="s">
        <v>45</v>
      </c>
      <c r="D125" s="74" t="s">
        <v>46</v>
      </c>
      <c r="E125" s="224"/>
      <c r="F125" s="229">
        <v>5</v>
      </c>
      <c r="G125" s="67">
        <v>5</v>
      </c>
      <c r="H125" s="229">
        <v>5</v>
      </c>
      <c r="I125" s="67">
        <v>8</v>
      </c>
      <c r="J125" s="67">
        <v>8</v>
      </c>
      <c r="K125" s="67">
        <v>8</v>
      </c>
      <c r="L125" s="229">
        <v>5</v>
      </c>
      <c r="M125" s="67">
        <v>2</v>
      </c>
      <c r="N125" s="229">
        <v>2</v>
      </c>
      <c r="O125" s="67">
        <v>2</v>
      </c>
      <c r="P125" s="230">
        <v>8</v>
      </c>
      <c r="Q125" s="230">
        <v>8</v>
      </c>
      <c r="R125" s="187">
        <v>96</v>
      </c>
      <c r="T125" s="127"/>
      <c r="U125" s="233"/>
    </row>
    <row r="126" spans="1:21" ht="26.25" hidden="1" outlineLevel="1">
      <c r="A126" s="70"/>
      <c r="B126" s="80"/>
      <c r="C126" s="50" t="s">
        <v>47</v>
      </c>
      <c r="D126" s="74" t="s">
        <v>48</v>
      </c>
      <c r="E126" s="224"/>
      <c r="F126" s="229">
        <v>5</v>
      </c>
      <c r="G126" s="67">
        <v>5</v>
      </c>
      <c r="H126" s="229">
        <v>5</v>
      </c>
      <c r="I126" s="67">
        <v>8</v>
      </c>
      <c r="J126" s="67">
        <v>8</v>
      </c>
      <c r="K126" s="67">
        <v>8</v>
      </c>
      <c r="L126" s="229">
        <v>5</v>
      </c>
      <c r="M126" s="67">
        <v>2</v>
      </c>
      <c r="N126" s="229">
        <v>2</v>
      </c>
      <c r="O126" s="67">
        <v>2</v>
      </c>
      <c r="P126" s="230">
        <v>8</v>
      </c>
      <c r="Q126" s="230">
        <v>8</v>
      </c>
      <c r="R126" s="188">
        <v>97</v>
      </c>
      <c r="T126" s="127"/>
      <c r="U126" s="233"/>
    </row>
    <row r="127" spans="1:21" ht="52.5" hidden="1" outlineLevel="1">
      <c r="A127" s="70"/>
      <c r="B127" s="80"/>
      <c r="C127" s="50" t="s">
        <v>49</v>
      </c>
      <c r="D127" s="74" t="s">
        <v>50</v>
      </c>
      <c r="E127" s="224"/>
      <c r="F127" s="229">
        <v>5</v>
      </c>
      <c r="G127" s="67">
        <v>5</v>
      </c>
      <c r="H127" s="229">
        <v>5</v>
      </c>
      <c r="I127" s="67">
        <v>8</v>
      </c>
      <c r="J127" s="67">
        <v>8</v>
      </c>
      <c r="K127" s="67">
        <v>8</v>
      </c>
      <c r="L127" s="229">
        <v>5</v>
      </c>
      <c r="M127" s="67">
        <v>2</v>
      </c>
      <c r="N127" s="229">
        <v>2</v>
      </c>
      <c r="O127" s="67">
        <v>2</v>
      </c>
      <c r="P127" s="230">
        <v>8</v>
      </c>
      <c r="Q127" s="230">
        <v>8</v>
      </c>
      <c r="R127" s="187">
        <v>98</v>
      </c>
      <c r="T127" s="127"/>
      <c r="U127" s="233"/>
    </row>
    <row r="128" spans="1:21" ht="52.5" hidden="1" outlineLevel="1">
      <c r="A128" s="70"/>
      <c r="B128" s="80"/>
      <c r="C128" s="50" t="s">
        <v>51</v>
      </c>
      <c r="D128" s="74" t="s">
        <v>52</v>
      </c>
      <c r="E128" s="224"/>
      <c r="F128" s="229">
        <v>5</v>
      </c>
      <c r="G128" s="67">
        <v>5</v>
      </c>
      <c r="H128" s="229">
        <v>5</v>
      </c>
      <c r="I128" s="67">
        <v>8</v>
      </c>
      <c r="J128" s="67">
        <v>8</v>
      </c>
      <c r="K128" s="67">
        <v>8</v>
      </c>
      <c r="L128" s="229">
        <v>5</v>
      </c>
      <c r="M128" s="67">
        <v>2</v>
      </c>
      <c r="N128" s="229">
        <v>2</v>
      </c>
      <c r="O128" s="67">
        <v>2</v>
      </c>
      <c r="P128" s="230">
        <v>8</v>
      </c>
      <c r="Q128" s="230">
        <v>8</v>
      </c>
      <c r="R128" s="188">
        <v>99</v>
      </c>
      <c r="T128" s="127"/>
      <c r="U128" s="233"/>
    </row>
    <row r="129" spans="1:21" ht="78.75" hidden="1" outlineLevel="1">
      <c r="A129" s="70"/>
      <c r="B129" s="80"/>
      <c r="C129" s="50" t="s">
        <v>53</v>
      </c>
      <c r="D129" s="74" t="s">
        <v>54</v>
      </c>
      <c r="E129" s="224"/>
      <c r="F129" s="229">
        <v>10</v>
      </c>
      <c r="G129" s="67">
        <v>5</v>
      </c>
      <c r="H129" s="229">
        <v>5</v>
      </c>
      <c r="I129" s="67">
        <v>8</v>
      </c>
      <c r="J129" s="67">
        <v>8</v>
      </c>
      <c r="K129" s="67">
        <v>8</v>
      </c>
      <c r="L129" s="229">
        <v>5</v>
      </c>
      <c r="M129" s="67">
        <v>2</v>
      </c>
      <c r="N129" s="229">
        <v>2</v>
      </c>
      <c r="O129" s="67">
        <v>2</v>
      </c>
      <c r="P129" s="230">
        <v>10</v>
      </c>
      <c r="Q129" s="230">
        <v>8</v>
      </c>
      <c r="R129" s="187">
        <v>100</v>
      </c>
      <c r="T129" s="127"/>
      <c r="U129" s="233"/>
    </row>
    <row r="130" spans="1:21" ht="184.5" hidden="1" outlineLevel="1">
      <c r="A130" s="70"/>
      <c r="B130" s="80"/>
      <c r="C130" s="50" t="s">
        <v>55</v>
      </c>
      <c r="D130" s="74" t="s">
        <v>56</v>
      </c>
      <c r="E130" s="224"/>
      <c r="F130" s="229">
        <v>5</v>
      </c>
      <c r="G130" s="67">
        <v>5</v>
      </c>
      <c r="H130" s="229">
        <v>5</v>
      </c>
      <c r="I130" s="67">
        <v>8</v>
      </c>
      <c r="J130" s="67">
        <v>8</v>
      </c>
      <c r="K130" s="67">
        <v>8</v>
      </c>
      <c r="L130" s="229">
        <v>5</v>
      </c>
      <c r="M130" s="67">
        <v>2</v>
      </c>
      <c r="N130" s="229">
        <v>2</v>
      </c>
      <c r="O130" s="67">
        <v>2</v>
      </c>
      <c r="P130" s="230">
        <v>8</v>
      </c>
      <c r="Q130" s="230">
        <v>8</v>
      </c>
      <c r="R130" s="188">
        <v>101</v>
      </c>
      <c r="T130" s="127"/>
      <c r="U130" s="233"/>
    </row>
    <row r="131" spans="1:21" ht="66" hidden="1" outlineLevel="1">
      <c r="A131" s="70"/>
      <c r="B131" s="80"/>
      <c r="C131" s="50" t="s">
        <v>57</v>
      </c>
      <c r="D131" s="74" t="s">
        <v>58</v>
      </c>
      <c r="E131" s="224"/>
      <c r="F131" s="229">
        <v>5</v>
      </c>
      <c r="G131" s="67">
        <v>5</v>
      </c>
      <c r="H131" s="229">
        <v>5</v>
      </c>
      <c r="I131" s="67">
        <v>8</v>
      </c>
      <c r="J131" s="67">
        <v>8</v>
      </c>
      <c r="K131" s="67">
        <v>8</v>
      </c>
      <c r="L131" s="229">
        <v>5</v>
      </c>
      <c r="M131" s="67">
        <v>2</v>
      </c>
      <c r="N131" s="229">
        <v>2</v>
      </c>
      <c r="O131" s="67">
        <v>2</v>
      </c>
      <c r="P131" s="230">
        <v>8</v>
      </c>
      <c r="Q131" s="230">
        <v>8</v>
      </c>
      <c r="R131" s="187">
        <v>102</v>
      </c>
      <c r="T131" s="127"/>
      <c r="U131" s="233"/>
    </row>
    <row r="132" spans="1:21" ht="26.25" hidden="1" outlineLevel="1">
      <c r="A132" s="70"/>
      <c r="B132" s="80"/>
      <c r="C132" s="50" t="s">
        <v>59</v>
      </c>
      <c r="D132" s="74" t="s">
        <v>60</v>
      </c>
      <c r="E132" s="224"/>
      <c r="F132" s="229">
        <v>5</v>
      </c>
      <c r="G132" s="67">
        <v>5</v>
      </c>
      <c r="H132" s="229">
        <v>5</v>
      </c>
      <c r="I132" s="67">
        <v>8</v>
      </c>
      <c r="J132" s="67">
        <v>8</v>
      </c>
      <c r="K132" s="67">
        <v>8</v>
      </c>
      <c r="L132" s="229">
        <v>5</v>
      </c>
      <c r="M132" s="67">
        <v>2</v>
      </c>
      <c r="N132" s="229">
        <v>2</v>
      </c>
      <c r="O132" s="67">
        <v>2</v>
      </c>
      <c r="P132" s="230">
        <v>8</v>
      </c>
      <c r="Q132" s="230">
        <v>8</v>
      </c>
      <c r="R132" s="188">
        <v>103</v>
      </c>
      <c r="T132" s="127"/>
      <c r="U132" s="233"/>
    </row>
    <row r="133" spans="1:21" ht="222" customHeight="1" hidden="1" outlineLevel="1">
      <c r="A133" s="70"/>
      <c r="B133" s="80"/>
      <c r="C133" s="69" t="s">
        <v>316</v>
      </c>
      <c r="D133" s="74" t="s">
        <v>317</v>
      </c>
      <c r="E133" s="224"/>
      <c r="F133" s="229">
        <v>4</v>
      </c>
      <c r="G133" s="67">
        <v>2</v>
      </c>
      <c r="H133" s="229">
        <v>2</v>
      </c>
      <c r="I133" s="67">
        <v>2</v>
      </c>
      <c r="J133" s="67">
        <v>2</v>
      </c>
      <c r="K133" s="67">
        <v>4</v>
      </c>
      <c r="L133" s="229">
        <v>4</v>
      </c>
      <c r="M133" s="67">
        <v>5</v>
      </c>
      <c r="N133" s="229">
        <v>5</v>
      </c>
      <c r="O133" s="67">
        <v>2</v>
      </c>
      <c r="P133" s="230">
        <v>2</v>
      </c>
      <c r="Q133" s="230">
        <v>2</v>
      </c>
      <c r="R133" s="188">
        <v>104</v>
      </c>
      <c r="T133" s="127"/>
      <c r="U133" s="233"/>
    </row>
    <row r="134" spans="1:21" ht="222" customHeight="1" hidden="1" outlineLevel="1">
      <c r="A134" s="70"/>
      <c r="B134" s="80"/>
      <c r="C134" s="186" t="s">
        <v>40</v>
      </c>
      <c r="D134" s="50" t="s">
        <v>69</v>
      </c>
      <c r="E134" s="224"/>
      <c r="F134" s="229">
        <v>4</v>
      </c>
      <c r="G134" s="67">
        <v>2</v>
      </c>
      <c r="H134" s="229">
        <v>2</v>
      </c>
      <c r="I134" s="67">
        <v>2</v>
      </c>
      <c r="J134" s="67">
        <v>2</v>
      </c>
      <c r="K134" s="67">
        <v>4</v>
      </c>
      <c r="L134" s="229">
        <v>4</v>
      </c>
      <c r="M134" s="67">
        <v>5</v>
      </c>
      <c r="N134" s="229">
        <v>5</v>
      </c>
      <c r="O134" s="67">
        <v>2</v>
      </c>
      <c r="P134" s="230">
        <v>2</v>
      </c>
      <c r="Q134" s="230">
        <v>2</v>
      </c>
      <c r="R134" s="188">
        <v>105</v>
      </c>
      <c r="T134" s="127"/>
      <c r="U134" s="233"/>
    </row>
    <row r="135" spans="1:21" ht="123" customHeight="1" hidden="1" outlineLevel="1">
      <c r="A135" s="70"/>
      <c r="B135" s="80"/>
      <c r="C135" s="69" t="s">
        <v>318</v>
      </c>
      <c r="D135" s="74" t="s">
        <v>319</v>
      </c>
      <c r="E135" s="224"/>
      <c r="F135" s="229">
        <v>15</v>
      </c>
      <c r="G135" s="67">
        <v>10</v>
      </c>
      <c r="H135" s="229">
        <v>10</v>
      </c>
      <c r="I135" s="67">
        <v>10</v>
      </c>
      <c r="J135" s="67">
        <v>10</v>
      </c>
      <c r="K135" s="67">
        <v>10</v>
      </c>
      <c r="L135" s="229">
        <v>10</v>
      </c>
      <c r="M135" s="67">
        <v>10</v>
      </c>
      <c r="N135" s="229">
        <v>10</v>
      </c>
      <c r="O135" s="67">
        <v>10</v>
      </c>
      <c r="P135" s="230">
        <v>10</v>
      </c>
      <c r="Q135" s="230">
        <v>10</v>
      </c>
      <c r="R135" s="188">
        <v>106</v>
      </c>
      <c r="T135" s="127"/>
      <c r="U135" s="233"/>
    </row>
    <row r="136" spans="1:21" ht="13.5" collapsed="1">
      <c r="A136" s="70">
        <v>23</v>
      </c>
      <c r="B136" s="81">
        <v>23</v>
      </c>
      <c r="C136" s="114" t="str">
        <f>Domény!B27</f>
        <v>Ekonomické vazby</v>
      </c>
      <c r="D136" s="162"/>
      <c r="E136" s="224">
        <f>SUM(F136:Q136)</f>
        <v>402</v>
      </c>
      <c r="F136" s="119">
        <f>SUM(F137:F141)</f>
        <v>38</v>
      </c>
      <c r="G136" s="119">
        <f aca="true" t="shared" si="22" ref="G136:Q136">SUM(G137:G141)</f>
        <v>30</v>
      </c>
      <c r="H136" s="119">
        <f t="shared" si="22"/>
        <v>30</v>
      </c>
      <c r="I136" s="119">
        <f t="shared" si="22"/>
        <v>39</v>
      </c>
      <c r="J136" s="119">
        <f t="shared" si="22"/>
        <v>39</v>
      </c>
      <c r="K136" s="119">
        <f t="shared" si="22"/>
        <v>42</v>
      </c>
      <c r="L136" s="119">
        <f t="shared" si="22"/>
        <v>33</v>
      </c>
      <c r="M136" s="119">
        <f t="shared" si="22"/>
        <v>26</v>
      </c>
      <c r="N136" s="119">
        <f t="shared" si="22"/>
        <v>26</v>
      </c>
      <c r="O136" s="119">
        <f t="shared" si="22"/>
        <v>21</v>
      </c>
      <c r="P136" s="119">
        <f t="shared" si="22"/>
        <v>39</v>
      </c>
      <c r="Q136" s="119">
        <f t="shared" si="22"/>
        <v>39</v>
      </c>
      <c r="R136" s="196"/>
      <c r="T136" s="213">
        <v>402</v>
      </c>
      <c r="U136" s="233">
        <f>E136-T136</f>
        <v>0</v>
      </c>
    </row>
    <row r="137" spans="1:21" ht="39" hidden="1" outlineLevel="1">
      <c r="A137" s="70"/>
      <c r="B137" s="180"/>
      <c r="C137" s="50" t="s">
        <v>61</v>
      </c>
      <c r="D137" s="74" t="s">
        <v>62</v>
      </c>
      <c r="E137" s="226"/>
      <c r="F137" s="229">
        <v>5</v>
      </c>
      <c r="G137" s="67">
        <v>5</v>
      </c>
      <c r="H137" s="229">
        <v>5</v>
      </c>
      <c r="I137" s="67">
        <v>8</v>
      </c>
      <c r="J137" s="67">
        <v>8</v>
      </c>
      <c r="K137" s="67">
        <v>8</v>
      </c>
      <c r="L137" s="229">
        <v>5</v>
      </c>
      <c r="M137" s="67">
        <v>2</v>
      </c>
      <c r="N137" s="229">
        <v>2</v>
      </c>
      <c r="O137" s="67">
        <v>2</v>
      </c>
      <c r="P137" s="230">
        <v>8</v>
      </c>
      <c r="Q137" s="230">
        <v>8</v>
      </c>
      <c r="R137" s="188">
        <v>107</v>
      </c>
      <c r="T137" s="127"/>
      <c r="U137" s="233"/>
    </row>
    <row r="138" spans="1:21" ht="39" hidden="1" outlineLevel="1">
      <c r="A138" s="70"/>
      <c r="B138" s="180"/>
      <c r="C138" s="50" t="s">
        <v>63</v>
      </c>
      <c r="D138" s="74" t="s">
        <v>64</v>
      </c>
      <c r="E138" s="226"/>
      <c r="F138" s="229">
        <v>5</v>
      </c>
      <c r="G138" s="67">
        <v>5</v>
      </c>
      <c r="H138" s="229">
        <v>5</v>
      </c>
      <c r="I138" s="67">
        <v>8</v>
      </c>
      <c r="J138" s="67">
        <v>8</v>
      </c>
      <c r="K138" s="67">
        <v>8</v>
      </c>
      <c r="L138" s="229">
        <v>5</v>
      </c>
      <c r="M138" s="67">
        <v>2</v>
      </c>
      <c r="N138" s="229">
        <v>2</v>
      </c>
      <c r="O138" s="67">
        <v>2</v>
      </c>
      <c r="P138" s="230">
        <v>8</v>
      </c>
      <c r="Q138" s="230">
        <v>8</v>
      </c>
      <c r="R138" s="188">
        <v>108</v>
      </c>
      <c r="T138" s="127"/>
      <c r="U138" s="233"/>
    </row>
    <row r="139" spans="1:21" ht="78.75" hidden="1" outlineLevel="1">
      <c r="A139" s="70"/>
      <c r="B139" s="180"/>
      <c r="C139" s="50" t="s">
        <v>65</v>
      </c>
      <c r="D139" s="74" t="s">
        <v>66</v>
      </c>
      <c r="E139" s="226"/>
      <c r="F139" s="229">
        <v>5</v>
      </c>
      <c r="G139" s="67">
        <v>5</v>
      </c>
      <c r="H139" s="229">
        <v>5</v>
      </c>
      <c r="I139" s="67">
        <v>8</v>
      </c>
      <c r="J139" s="67">
        <v>8</v>
      </c>
      <c r="K139" s="67">
        <v>8</v>
      </c>
      <c r="L139" s="229">
        <v>5</v>
      </c>
      <c r="M139" s="67">
        <v>2</v>
      </c>
      <c r="N139" s="229">
        <v>2</v>
      </c>
      <c r="O139" s="67">
        <v>2</v>
      </c>
      <c r="P139" s="230">
        <v>8</v>
      </c>
      <c r="Q139" s="230">
        <v>8</v>
      </c>
      <c r="R139" s="188">
        <v>109</v>
      </c>
      <c r="T139" s="127"/>
      <c r="U139" s="233"/>
    </row>
    <row r="140" spans="1:21" ht="52.5" hidden="1" outlineLevel="1">
      <c r="A140" s="70"/>
      <c r="B140" s="180"/>
      <c r="C140" s="186" t="s">
        <v>41</v>
      </c>
      <c r="D140" s="50" t="s">
        <v>42</v>
      </c>
      <c r="E140" s="226"/>
      <c r="F140" s="229">
        <v>8</v>
      </c>
      <c r="G140" s="67">
        <v>5</v>
      </c>
      <c r="H140" s="229">
        <v>5</v>
      </c>
      <c r="I140" s="67">
        <v>5</v>
      </c>
      <c r="J140" s="67">
        <v>5</v>
      </c>
      <c r="K140" s="67">
        <v>8</v>
      </c>
      <c r="L140" s="229">
        <v>8</v>
      </c>
      <c r="M140" s="67">
        <v>10</v>
      </c>
      <c r="N140" s="229">
        <v>10</v>
      </c>
      <c r="O140" s="67">
        <v>5</v>
      </c>
      <c r="P140" s="230">
        <v>5</v>
      </c>
      <c r="Q140" s="230">
        <v>5</v>
      </c>
      <c r="R140" s="188">
        <v>110</v>
      </c>
      <c r="T140" s="127"/>
      <c r="U140" s="233"/>
    </row>
    <row r="141" spans="1:21" ht="79.5" hidden="1" outlineLevel="1" thickBot="1">
      <c r="A141" s="70"/>
      <c r="B141" s="81"/>
      <c r="C141" s="76" t="s">
        <v>320</v>
      </c>
      <c r="D141" s="74" t="s">
        <v>321</v>
      </c>
      <c r="E141" s="224"/>
      <c r="F141" s="229">
        <v>15</v>
      </c>
      <c r="G141" s="67">
        <v>10</v>
      </c>
      <c r="H141" s="229">
        <v>10</v>
      </c>
      <c r="I141" s="67">
        <v>10</v>
      </c>
      <c r="J141" s="67">
        <v>10</v>
      </c>
      <c r="K141" s="67">
        <v>10</v>
      </c>
      <c r="L141" s="229">
        <v>10</v>
      </c>
      <c r="M141" s="67">
        <v>10</v>
      </c>
      <c r="N141" s="229">
        <v>10</v>
      </c>
      <c r="O141" s="67">
        <v>10</v>
      </c>
      <c r="P141" s="230">
        <v>10</v>
      </c>
      <c r="Q141" s="230">
        <v>10</v>
      </c>
      <c r="R141" s="188">
        <v>111</v>
      </c>
      <c r="T141" s="127"/>
      <c r="U141" s="233"/>
    </row>
    <row r="142" spans="1:21" ht="13.5">
      <c r="A142" s="70">
        <v>24</v>
      </c>
      <c r="B142" s="82">
        <v>24</v>
      </c>
      <c r="C142" s="63">
        <f>Domény!B28</f>
        <v>0</v>
      </c>
      <c r="D142" s="165"/>
      <c r="E142" s="227">
        <v>1</v>
      </c>
      <c r="F142" s="72"/>
      <c r="G142" s="73"/>
      <c r="H142" s="73"/>
      <c r="I142" s="50"/>
      <c r="J142" s="50"/>
      <c r="K142" s="50"/>
      <c r="L142" s="50"/>
      <c r="M142" s="50"/>
      <c r="N142" s="50"/>
      <c r="O142" s="50"/>
      <c r="P142" s="50"/>
      <c r="Q142" s="74"/>
      <c r="R142" s="187"/>
      <c r="T142" s="127">
        <v>1</v>
      </c>
      <c r="U142" s="233">
        <f>E142-T142</f>
        <v>0</v>
      </c>
    </row>
    <row r="143" spans="1:21" ht="14.25" thickBot="1">
      <c r="A143" s="83">
        <v>25</v>
      </c>
      <c r="B143" s="84">
        <v>25</v>
      </c>
      <c r="C143" s="85">
        <f>Domény!B29</f>
        <v>0</v>
      </c>
      <c r="D143" s="86"/>
      <c r="E143" s="228">
        <v>1</v>
      </c>
      <c r="F143" s="87"/>
      <c r="G143" s="88"/>
      <c r="H143" s="88"/>
      <c r="I143" s="77"/>
      <c r="J143" s="77"/>
      <c r="K143" s="77"/>
      <c r="L143" s="77"/>
      <c r="M143" s="77"/>
      <c r="N143" s="77"/>
      <c r="O143" s="77"/>
      <c r="P143" s="77"/>
      <c r="Q143" s="89"/>
      <c r="R143" s="189"/>
      <c r="T143" s="207">
        <v>1</v>
      </c>
      <c r="U143" s="233">
        <f>E143-T143</f>
        <v>0</v>
      </c>
    </row>
    <row r="144" spans="2:18" ht="14.25" thickBot="1">
      <c r="B144" s="12"/>
      <c r="C144" s="12"/>
      <c r="D144" s="201"/>
      <c r="E144" s="12"/>
      <c r="F144" s="10"/>
      <c r="H144" s="10"/>
      <c r="R144" s="189"/>
    </row>
    <row r="145" spans="3:18" ht="14.25" thickBot="1">
      <c r="C145" s="43" t="s">
        <v>144</v>
      </c>
      <c r="D145" s="202"/>
      <c r="E145" s="12"/>
      <c r="R145" s="187"/>
    </row>
    <row r="146" spans="2:18" ht="14.25" thickBot="1">
      <c r="B146" s="32"/>
      <c r="C146" s="30" t="s">
        <v>145</v>
      </c>
      <c r="D146" s="203"/>
      <c r="E146" s="12"/>
      <c r="R146" s="189"/>
    </row>
    <row r="147" spans="2:5" ht="13.5">
      <c r="B147" s="33"/>
      <c r="C147" s="31" t="s">
        <v>139</v>
      </c>
      <c r="D147" s="203"/>
      <c r="E147" s="13"/>
    </row>
    <row r="148" spans="2:5" ht="13.5">
      <c r="B148" s="34"/>
      <c r="C148" s="31" t="s">
        <v>123</v>
      </c>
      <c r="D148" s="203"/>
      <c r="E148" s="13"/>
    </row>
    <row r="149" spans="2:4" ht="12.75">
      <c r="B149" s="35"/>
      <c r="C149" s="31" t="s">
        <v>146</v>
      </c>
      <c r="D149" s="203"/>
    </row>
    <row r="150" spans="2:4" ht="12.75">
      <c r="B150" s="44"/>
      <c r="C150" s="31" t="s">
        <v>147</v>
      </c>
      <c r="D150" s="203"/>
    </row>
    <row r="151" spans="2:4" ht="13.5" thickBot="1">
      <c r="B151" s="45"/>
      <c r="C151" s="20" t="s">
        <v>148</v>
      </c>
      <c r="D151" s="204"/>
    </row>
    <row r="153" spans="3:4" ht="12.75">
      <c r="C153" s="4"/>
      <c r="D153" s="205"/>
    </row>
    <row r="156" spans="3:4" ht="12.75">
      <c r="C156" s="4"/>
      <c r="D156" s="205"/>
    </row>
  </sheetData>
  <autoFilter ref="A1:R143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&amp;L&amp;"Times New Roman,tučné kurzíva"Rozbor výstupů SWOT analýzy.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5">
    <outlinePr summaryBelow="0" summaryRight="0"/>
  </sheetPr>
  <dimension ref="A1:W156"/>
  <sheetViews>
    <sheetView zoomScale="55" zoomScaleNormal="55" workbookViewId="0" topLeftCell="A1">
      <pane xSplit="5" ySplit="7" topLeftCell="F8" activePane="bottomRight" state="frozen"/>
      <selection pane="topLeft" activeCell="A1" sqref="A1"/>
      <selection pane="topRight" activeCell="F4" sqref="F4"/>
      <selection pane="bottomLeft" activeCell="A13" sqref="A13"/>
      <selection pane="bottomRight" activeCell="F8" sqref="F8"/>
    </sheetView>
  </sheetViews>
  <sheetFormatPr defaultColWidth="9.00390625" defaultRowHeight="12.75" outlineLevelRow="1"/>
  <cols>
    <col min="1" max="1" width="5.75390625" style="1" customWidth="1"/>
    <col min="2" max="2" width="8.75390625" style="0" customWidth="1"/>
    <col min="3" max="3" width="36.375" style="0" customWidth="1"/>
    <col min="4" max="4" width="49.50390625" style="37" customWidth="1"/>
    <col min="6" max="6" width="11.50390625" style="0" customWidth="1"/>
    <col min="7" max="7" width="9.625" style="0" customWidth="1"/>
    <col min="9" max="9" width="9.75390625" style="0" customWidth="1"/>
    <col min="10" max="10" width="10.25390625" style="0" customWidth="1"/>
    <col min="11" max="11" width="11.75390625" style="0" customWidth="1"/>
    <col min="12" max="12" width="13.375" style="0" customWidth="1"/>
    <col min="13" max="13" width="12.25390625" style="0" customWidth="1"/>
    <col min="14" max="14" width="12.00390625" style="0" customWidth="1"/>
    <col min="15" max="15" width="12.875" style="0" customWidth="1"/>
    <col min="16" max="16" width="13.375" style="0" customWidth="1"/>
    <col min="17" max="17" width="13.125" style="0" customWidth="1"/>
  </cols>
  <sheetData>
    <row r="1" spans="1:17" ht="23.25" thickBot="1">
      <c r="A1" s="48"/>
      <c r="B1" s="49"/>
      <c r="C1" s="98" t="s">
        <v>221</v>
      </c>
      <c r="D1" s="242" t="s">
        <v>277</v>
      </c>
      <c r="E1" s="49"/>
      <c r="F1" s="49"/>
      <c r="G1" s="49"/>
      <c r="H1" s="49"/>
      <c r="I1" s="49"/>
      <c r="J1" s="49"/>
      <c r="K1" s="49"/>
      <c r="L1" s="99"/>
      <c r="M1" s="49"/>
      <c r="N1" s="49"/>
      <c r="O1" s="49"/>
      <c r="P1" s="49"/>
      <c r="Q1" s="49"/>
    </row>
    <row r="2" spans="1:17" s="1" customFormat="1" ht="14.25" thickBot="1">
      <c r="A2" s="48"/>
      <c r="B2" s="102"/>
      <c r="C2" s="103" t="s">
        <v>116</v>
      </c>
      <c r="D2" s="103"/>
      <c r="E2" s="104"/>
      <c r="F2" s="100"/>
      <c r="G2" s="101"/>
      <c r="H2" s="48"/>
      <c r="I2" s="48"/>
      <c r="J2" s="48"/>
      <c r="K2" s="48"/>
      <c r="L2" s="49"/>
      <c r="M2" s="49"/>
      <c r="N2" s="49"/>
      <c r="O2" s="49"/>
      <c r="P2" s="49"/>
      <c r="Q2" s="48"/>
    </row>
    <row r="3" spans="1:23" s="1" customFormat="1" ht="105.75" thickBot="1">
      <c r="A3" s="48"/>
      <c r="B3" s="102"/>
      <c r="C3" s="56" t="s">
        <v>278</v>
      </c>
      <c r="D3" s="57"/>
      <c r="E3" s="104"/>
      <c r="F3" s="100"/>
      <c r="G3" s="101"/>
      <c r="H3" s="48"/>
      <c r="I3" s="48"/>
      <c r="J3" s="48"/>
      <c r="K3" s="48"/>
      <c r="L3" s="49"/>
      <c r="M3" s="49"/>
      <c r="N3" s="49"/>
      <c r="O3" s="49"/>
      <c r="P3" s="49"/>
      <c r="Q3" s="48"/>
      <c r="W3" s="37" t="s">
        <v>222</v>
      </c>
    </row>
    <row r="4" spans="1:17" s="1" customFormat="1" ht="13.5">
      <c r="A4" s="48"/>
      <c r="B4" s="102"/>
      <c r="C4" s="105" t="s">
        <v>184</v>
      </c>
      <c r="D4" s="105" t="s">
        <v>201</v>
      </c>
      <c r="E4" s="116">
        <v>20</v>
      </c>
      <c r="F4" s="100"/>
      <c r="G4" s="101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14.25" thickBot="1">
      <c r="A5" s="48"/>
      <c r="B5" s="102"/>
      <c r="C5" s="106" t="s">
        <v>185</v>
      </c>
      <c r="D5" s="106" t="s">
        <v>202</v>
      </c>
      <c r="E5" s="117">
        <v>1</v>
      </c>
      <c r="F5" s="100"/>
      <c r="G5" s="101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8" ht="14.25" thickBot="1">
      <c r="A6" s="48"/>
      <c r="B6" s="102"/>
      <c r="C6" s="102"/>
      <c r="D6" s="102"/>
      <c r="E6" s="102"/>
      <c r="F6" s="107" t="s">
        <v>209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  <c r="R6" s="190"/>
    </row>
    <row r="7" spans="1:21" s="48" customFormat="1" ht="66" thickBot="1">
      <c r="A7" s="55" t="s">
        <v>152</v>
      </c>
      <c r="B7" s="51" t="s">
        <v>112</v>
      </c>
      <c r="C7" s="46" t="s">
        <v>142</v>
      </c>
      <c r="D7" s="138" t="s">
        <v>154</v>
      </c>
      <c r="E7" s="47" t="s">
        <v>151</v>
      </c>
      <c r="F7" s="52" t="s">
        <v>210</v>
      </c>
      <c r="G7" s="53" t="s">
        <v>153</v>
      </c>
      <c r="H7" s="53" t="s">
        <v>211</v>
      </c>
      <c r="I7" s="53" t="s">
        <v>212</v>
      </c>
      <c r="J7" s="53" t="s">
        <v>217</v>
      </c>
      <c r="K7" s="53" t="s">
        <v>213</v>
      </c>
      <c r="L7" s="53" t="s">
        <v>186</v>
      </c>
      <c r="M7" s="53" t="s">
        <v>214</v>
      </c>
      <c r="N7" s="53" t="s">
        <v>215</v>
      </c>
      <c r="O7" s="53" t="s">
        <v>150</v>
      </c>
      <c r="P7" s="53" t="s">
        <v>218</v>
      </c>
      <c r="Q7" s="54" t="s">
        <v>149</v>
      </c>
      <c r="R7" s="191" t="s">
        <v>68</v>
      </c>
      <c r="T7" s="236" t="s">
        <v>110</v>
      </c>
      <c r="U7" s="236" t="s">
        <v>99</v>
      </c>
    </row>
    <row r="8" spans="1:21" ht="13.5" collapsed="1">
      <c r="A8" s="61">
        <v>1</v>
      </c>
      <c r="B8" s="62">
        <v>11</v>
      </c>
      <c r="C8" s="91" t="str">
        <f>Domény!B15</f>
        <v>Vnitřní specifikace služeb</v>
      </c>
      <c r="D8" s="148"/>
      <c r="E8" s="224">
        <f>SUM(F8:Q8)</f>
        <v>826</v>
      </c>
      <c r="F8" s="118">
        <f>SUM(F9:F17)</f>
        <v>91</v>
      </c>
      <c r="G8" s="118">
        <f aca="true" t="shared" si="0" ref="G8:Q8">SUM(G9:G17)</f>
        <v>53</v>
      </c>
      <c r="H8" s="118">
        <f t="shared" si="0"/>
        <v>63</v>
      </c>
      <c r="I8" s="118">
        <f t="shared" si="0"/>
        <v>64</v>
      </c>
      <c r="J8" s="118">
        <f t="shared" si="0"/>
        <v>64</v>
      </c>
      <c r="K8" s="118">
        <f t="shared" si="0"/>
        <v>78</v>
      </c>
      <c r="L8" s="118">
        <f t="shared" si="0"/>
        <v>71</v>
      </c>
      <c r="M8" s="118">
        <f t="shared" si="0"/>
        <v>69</v>
      </c>
      <c r="N8" s="118">
        <f t="shared" si="0"/>
        <v>69</v>
      </c>
      <c r="O8" s="118">
        <f t="shared" si="0"/>
        <v>54</v>
      </c>
      <c r="P8" s="118">
        <f t="shared" si="0"/>
        <v>76</v>
      </c>
      <c r="Q8" s="118">
        <f t="shared" si="0"/>
        <v>74</v>
      </c>
      <c r="R8" s="192"/>
      <c r="T8" s="214">
        <v>826</v>
      </c>
      <c r="U8" s="233">
        <f>E8-T8</f>
        <v>0</v>
      </c>
    </row>
    <row r="9" spans="1:21" ht="26.25" hidden="1" outlineLevel="1">
      <c r="A9" s="61"/>
      <c r="B9" s="62"/>
      <c r="C9" s="66" t="s">
        <v>155</v>
      </c>
      <c r="D9" s="130" t="s">
        <v>187</v>
      </c>
      <c r="E9" s="224"/>
      <c r="F9" s="229">
        <v>15</v>
      </c>
      <c r="G9" s="67">
        <v>5</v>
      </c>
      <c r="H9" s="229">
        <v>10</v>
      </c>
      <c r="I9" s="67">
        <v>5</v>
      </c>
      <c r="J9" s="67">
        <v>5</v>
      </c>
      <c r="K9" s="67">
        <v>10</v>
      </c>
      <c r="L9" s="229">
        <v>10</v>
      </c>
      <c r="M9" s="67">
        <v>10</v>
      </c>
      <c r="N9" s="229">
        <v>5</v>
      </c>
      <c r="O9" s="67">
        <v>8</v>
      </c>
      <c r="P9" s="230">
        <v>10</v>
      </c>
      <c r="Q9" s="230">
        <v>8</v>
      </c>
      <c r="R9" s="188">
        <v>1</v>
      </c>
      <c r="T9" s="127"/>
      <c r="U9" s="233"/>
    </row>
    <row r="10" spans="1:21" ht="39" hidden="1" outlineLevel="1">
      <c r="A10" s="61"/>
      <c r="B10" s="62"/>
      <c r="C10" s="69" t="s">
        <v>156</v>
      </c>
      <c r="D10" s="74" t="s">
        <v>188</v>
      </c>
      <c r="E10" s="224"/>
      <c r="F10" s="229">
        <v>5</v>
      </c>
      <c r="G10" s="67">
        <v>5</v>
      </c>
      <c r="H10" s="229">
        <v>5</v>
      </c>
      <c r="I10" s="67">
        <v>8</v>
      </c>
      <c r="J10" s="67">
        <v>8</v>
      </c>
      <c r="K10" s="67">
        <v>8</v>
      </c>
      <c r="L10" s="229">
        <v>5</v>
      </c>
      <c r="M10" s="67">
        <v>2</v>
      </c>
      <c r="N10" s="229">
        <v>2</v>
      </c>
      <c r="O10" s="67">
        <v>2</v>
      </c>
      <c r="P10" s="230">
        <v>8</v>
      </c>
      <c r="Q10" s="230">
        <v>8</v>
      </c>
      <c r="R10" s="188">
        <v>2</v>
      </c>
      <c r="T10" s="127"/>
      <c r="U10" s="233"/>
    </row>
    <row r="11" spans="1:21" ht="39" hidden="1" outlineLevel="1">
      <c r="A11" s="61"/>
      <c r="B11" s="62"/>
      <c r="C11" s="69" t="s">
        <v>157</v>
      </c>
      <c r="D11" s="74" t="s">
        <v>189</v>
      </c>
      <c r="E11" s="224"/>
      <c r="F11" s="229">
        <v>15</v>
      </c>
      <c r="G11" s="67">
        <v>5</v>
      </c>
      <c r="H11" s="229">
        <v>5</v>
      </c>
      <c r="I11" s="67">
        <v>5</v>
      </c>
      <c r="J11" s="67">
        <v>5</v>
      </c>
      <c r="K11" s="67">
        <v>5</v>
      </c>
      <c r="L11" s="229">
        <v>5</v>
      </c>
      <c r="M11" s="67">
        <v>5</v>
      </c>
      <c r="N11" s="229">
        <v>5</v>
      </c>
      <c r="O11" s="67">
        <v>5</v>
      </c>
      <c r="P11" s="230">
        <v>5</v>
      </c>
      <c r="Q11" s="230">
        <v>5</v>
      </c>
      <c r="R11" s="188">
        <v>3</v>
      </c>
      <c r="T11" s="127"/>
      <c r="U11" s="233"/>
    </row>
    <row r="12" spans="1:21" ht="26.25" hidden="1" outlineLevel="1">
      <c r="A12" s="61"/>
      <c r="B12" s="62"/>
      <c r="C12" s="69" t="s">
        <v>158</v>
      </c>
      <c r="D12" s="74" t="s">
        <v>190</v>
      </c>
      <c r="E12" s="224"/>
      <c r="F12" s="229">
        <v>15</v>
      </c>
      <c r="G12" s="67">
        <v>8</v>
      </c>
      <c r="H12" s="229">
        <v>8</v>
      </c>
      <c r="I12" s="67">
        <v>8</v>
      </c>
      <c r="J12" s="67">
        <v>8</v>
      </c>
      <c r="K12" s="67">
        <v>8</v>
      </c>
      <c r="L12" s="229">
        <v>10</v>
      </c>
      <c r="M12" s="67">
        <v>10</v>
      </c>
      <c r="N12" s="229">
        <v>15</v>
      </c>
      <c r="O12" s="67">
        <v>10</v>
      </c>
      <c r="P12" s="230">
        <v>12</v>
      </c>
      <c r="Q12" s="230">
        <v>12</v>
      </c>
      <c r="R12" s="188">
        <v>4</v>
      </c>
      <c r="T12" s="127"/>
      <c r="U12" s="233"/>
    </row>
    <row r="13" spans="1:21" ht="39" hidden="1" outlineLevel="1">
      <c r="A13" s="61"/>
      <c r="B13" s="62"/>
      <c r="C13" s="69" t="s">
        <v>159</v>
      </c>
      <c r="D13" s="74" t="s">
        <v>216</v>
      </c>
      <c r="E13" s="224"/>
      <c r="F13" s="229">
        <v>5</v>
      </c>
      <c r="G13" s="67">
        <v>5</v>
      </c>
      <c r="H13" s="229">
        <v>5</v>
      </c>
      <c r="I13" s="67">
        <v>8</v>
      </c>
      <c r="J13" s="67">
        <v>8</v>
      </c>
      <c r="K13" s="67">
        <v>8</v>
      </c>
      <c r="L13" s="229">
        <v>5</v>
      </c>
      <c r="M13" s="67">
        <v>2</v>
      </c>
      <c r="N13" s="229">
        <v>2</v>
      </c>
      <c r="O13" s="67">
        <v>2</v>
      </c>
      <c r="P13" s="230">
        <v>8</v>
      </c>
      <c r="Q13" s="230">
        <v>8</v>
      </c>
      <c r="R13" s="188">
        <v>5</v>
      </c>
      <c r="T13" s="127"/>
      <c r="U13" s="233"/>
    </row>
    <row r="14" spans="1:21" ht="26.25" hidden="1" outlineLevel="1">
      <c r="A14" s="61"/>
      <c r="B14" s="62"/>
      <c r="C14" s="50" t="s">
        <v>11</v>
      </c>
      <c r="D14" s="74" t="s">
        <v>12</v>
      </c>
      <c r="E14" s="224"/>
      <c r="F14" s="229">
        <v>8</v>
      </c>
      <c r="G14" s="67">
        <v>5</v>
      </c>
      <c r="H14" s="229">
        <v>5</v>
      </c>
      <c r="I14" s="67">
        <v>5</v>
      </c>
      <c r="J14" s="67">
        <v>5</v>
      </c>
      <c r="K14" s="67">
        <v>8</v>
      </c>
      <c r="L14" s="229">
        <v>8</v>
      </c>
      <c r="M14" s="67">
        <v>10</v>
      </c>
      <c r="N14" s="229">
        <v>10</v>
      </c>
      <c r="O14" s="67">
        <v>5</v>
      </c>
      <c r="P14" s="230">
        <v>5</v>
      </c>
      <c r="Q14" s="230">
        <v>5</v>
      </c>
      <c r="R14" s="188">
        <v>6</v>
      </c>
      <c r="T14" s="127"/>
      <c r="U14" s="233"/>
    </row>
    <row r="15" spans="1:21" ht="52.5" hidden="1" outlineLevel="1">
      <c r="A15" s="61"/>
      <c r="B15" s="62"/>
      <c r="C15" s="50" t="s">
        <v>13</v>
      </c>
      <c r="D15" s="74" t="s">
        <v>14</v>
      </c>
      <c r="E15" s="224"/>
      <c r="F15" s="229">
        <v>8</v>
      </c>
      <c r="G15" s="67">
        <v>5</v>
      </c>
      <c r="H15" s="229">
        <v>5</v>
      </c>
      <c r="I15" s="67">
        <v>5</v>
      </c>
      <c r="J15" s="67">
        <v>5</v>
      </c>
      <c r="K15" s="67">
        <v>8</v>
      </c>
      <c r="L15" s="229">
        <v>8</v>
      </c>
      <c r="M15" s="67">
        <v>10</v>
      </c>
      <c r="N15" s="229">
        <v>10</v>
      </c>
      <c r="O15" s="67">
        <v>5</v>
      </c>
      <c r="P15" s="230">
        <v>5</v>
      </c>
      <c r="Q15" s="230">
        <v>5</v>
      </c>
      <c r="R15" s="188">
        <v>7</v>
      </c>
      <c r="T15" s="127"/>
      <c r="U15" s="233"/>
    </row>
    <row r="16" spans="1:21" ht="39" hidden="1" outlineLevel="1">
      <c r="A16" s="61"/>
      <c r="B16" s="62"/>
      <c r="C16" s="69" t="s">
        <v>91</v>
      </c>
      <c r="D16" s="74" t="s">
        <v>90</v>
      </c>
      <c r="E16" s="224"/>
      <c r="F16" s="229">
        <v>5</v>
      </c>
      <c r="G16" s="67">
        <v>5</v>
      </c>
      <c r="H16" s="229">
        <v>5</v>
      </c>
      <c r="I16" s="67">
        <v>8</v>
      </c>
      <c r="J16" s="67">
        <v>8</v>
      </c>
      <c r="K16" s="67">
        <v>8</v>
      </c>
      <c r="L16" s="229">
        <v>5</v>
      </c>
      <c r="M16" s="67">
        <v>2</v>
      </c>
      <c r="N16" s="229">
        <v>2</v>
      </c>
      <c r="O16" s="67">
        <v>2</v>
      </c>
      <c r="P16" s="230">
        <v>8</v>
      </c>
      <c r="Q16" s="230">
        <v>8</v>
      </c>
      <c r="R16" s="188">
        <v>8</v>
      </c>
      <c r="T16" s="127"/>
      <c r="U16" s="233"/>
    </row>
    <row r="17" spans="1:21" ht="39" hidden="1" outlineLevel="1">
      <c r="A17" s="61"/>
      <c r="B17" s="62"/>
      <c r="C17" s="69" t="s">
        <v>93</v>
      </c>
      <c r="D17" s="74" t="s">
        <v>92</v>
      </c>
      <c r="E17" s="224"/>
      <c r="F17" s="229">
        <v>15</v>
      </c>
      <c r="G17" s="67">
        <v>10</v>
      </c>
      <c r="H17" s="229">
        <v>15</v>
      </c>
      <c r="I17" s="67">
        <v>12</v>
      </c>
      <c r="J17" s="67">
        <v>12</v>
      </c>
      <c r="K17" s="67">
        <v>15</v>
      </c>
      <c r="L17" s="229">
        <v>15</v>
      </c>
      <c r="M17" s="67">
        <v>18</v>
      </c>
      <c r="N17" s="229">
        <v>18</v>
      </c>
      <c r="O17" s="67">
        <v>15</v>
      </c>
      <c r="P17" s="230">
        <v>15</v>
      </c>
      <c r="Q17" s="230">
        <v>15</v>
      </c>
      <c r="R17" s="188">
        <v>9</v>
      </c>
      <c r="T17" s="127"/>
      <c r="U17" s="233"/>
    </row>
    <row r="18" spans="1:21" ht="13.5" collapsed="1">
      <c r="A18" s="70">
        <v>2</v>
      </c>
      <c r="B18" s="71">
        <v>16</v>
      </c>
      <c r="C18" s="91" t="str">
        <f>Domény!B20</f>
        <v>Kvalita služeb a kvalifikace pracovníků</v>
      </c>
      <c r="D18" s="144"/>
      <c r="E18" s="224">
        <f>SUM(F18:Q18)</f>
        <v>386</v>
      </c>
      <c r="F18" s="90">
        <f>SUM(F19:F22)</f>
        <v>33</v>
      </c>
      <c r="G18" s="90">
        <f aca="true" t="shared" si="1" ref="G18:Q18">SUM(G19:G22)</f>
        <v>25</v>
      </c>
      <c r="H18" s="90">
        <f t="shared" si="1"/>
        <v>30</v>
      </c>
      <c r="I18" s="90">
        <f t="shared" si="1"/>
        <v>33</v>
      </c>
      <c r="J18" s="90">
        <f t="shared" si="1"/>
        <v>33</v>
      </c>
      <c r="K18" s="90">
        <f t="shared" si="1"/>
        <v>39</v>
      </c>
      <c r="L18" s="90">
        <f t="shared" si="1"/>
        <v>33</v>
      </c>
      <c r="M18" s="90">
        <f t="shared" si="1"/>
        <v>32</v>
      </c>
      <c r="N18" s="90">
        <f t="shared" si="1"/>
        <v>32</v>
      </c>
      <c r="O18" s="90">
        <f t="shared" si="1"/>
        <v>24</v>
      </c>
      <c r="P18" s="90">
        <f t="shared" si="1"/>
        <v>36</v>
      </c>
      <c r="Q18" s="90">
        <f t="shared" si="1"/>
        <v>36</v>
      </c>
      <c r="R18" s="192"/>
      <c r="T18" s="209">
        <v>386</v>
      </c>
      <c r="U18" s="233">
        <f>E18-T18</f>
        <v>0</v>
      </c>
    </row>
    <row r="19" spans="1:21" ht="39" hidden="1" outlineLevel="1">
      <c r="A19" s="70"/>
      <c r="B19" s="71"/>
      <c r="C19" s="69" t="s">
        <v>160</v>
      </c>
      <c r="D19" s="74" t="s">
        <v>191</v>
      </c>
      <c r="E19" s="224"/>
      <c r="F19" s="229">
        <v>15</v>
      </c>
      <c r="G19" s="67">
        <v>10</v>
      </c>
      <c r="H19" s="229">
        <v>15</v>
      </c>
      <c r="I19" s="67">
        <v>12</v>
      </c>
      <c r="J19" s="67">
        <v>12</v>
      </c>
      <c r="K19" s="67">
        <v>15</v>
      </c>
      <c r="L19" s="229">
        <v>15</v>
      </c>
      <c r="M19" s="67">
        <v>18</v>
      </c>
      <c r="N19" s="229">
        <v>18</v>
      </c>
      <c r="O19" s="67">
        <v>15</v>
      </c>
      <c r="P19" s="230">
        <v>15</v>
      </c>
      <c r="Q19" s="230">
        <v>15</v>
      </c>
      <c r="R19" s="188">
        <v>10</v>
      </c>
      <c r="T19" s="127"/>
      <c r="U19" s="233"/>
    </row>
    <row r="20" spans="1:21" ht="39" hidden="1" outlineLevel="1">
      <c r="A20" s="70"/>
      <c r="B20" s="71"/>
      <c r="C20" s="50" t="s">
        <v>15</v>
      </c>
      <c r="D20" s="74" t="s">
        <v>16</v>
      </c>
      <c r="E20" s="224"/>
      <c r="F20" s="229">
        <v>8</v>
      </c>
      <c r="G20" s="67">
        <v>5</v>
      </c>
      <c r="H20" s="229">
        <v>5</v>
      </c>
      <c r="I20" s="67">
        <v>5</v>
      </c>
      <c r="J20" s="67">
        <v>5</v>
      </c>
      <c r="K20" s="67">
        <v>8</v>
      </c>
      <c r="L20" s="229">
        <v>8</v>
      </c>
      <c r="M20" s="67">
        <v>10</v>
      </c>
      <c r="N20" s="229">
        <v>10</v>
      </c>
      <c r="O20" s="67">
        <v>5</v>
      </c>
      <c r="P20" s="230">
        <v>5</v>
      </c>
      <c r="Q20" s="230">
        <v>5</v>
      </c>
      <c r="R20" s="188">
        <v>11</v>
      </c>
      <c r="T20" s="127"/>
      <c r="U20" s="233"/>
    </row>
    <row r="21" spans="1:21" ht="26.25" hidden="1" outlineLevel="1">
      <c r="A21" s="70"/>
      <c r="B21" s="71"/>
      <c r="C21" s="69" t="s">
        <v>161</v>
      </c>
      <c r="D21" s="74" t="s">
        <v>192</v>
      </c>
      <c r="E21" s="224"/>
      <c r="F21" s="229">
        <v>5</v>
      </c>
      <c r="G21" s="67">
        <v>5</v>
      </c>
      <c r="H21" s="229">
        <v>5</v>
      </c>
      <c r="I21" s="67">
        <v>8</v>
      </c>
      <c r="J21" s="67">
        <v>8</v>
      </c>
      <c r="K21" s="67">
        <v>8</v>
      </c>
      <c r="L21" s="229">
        <v>5</v>
      </c>
      <c r="M21" s="67">
        <v>2</v>
      </c>
      <c r="N21" s="229">
        <v>2</v>
      </c>
      <c r="O21" s="67">
        <v>2</v>
      </c>
      <c r="P21" s="230">
        <v>8</v>
      </c>
      <c r="Q21" s="230">
        <v>8</v>
      </c>
      <c r="R21" s="188">
        <v>12</v>
      </c>
      <c r="T21" s="127"/>
      <c r="U21" s="233"/>
    </row>
    <row r="22" spans="1:21" ht="52.5" hidden="1" outlineLevel="1">
      <c r="A22" s="70"/>
      <c r="B22" s="71"/>
      <c r="C22" s="69" t="s">
        <v>89</v>
      </c>
      <c r="D22" s="74" t="s">
        <v>88</v>
      </c>
      <c r="E22" s="224"/>
      <c r="F22" s="229">
        <v>5</v>
      </c>
      <c r="G22" s="67">
        <v>5</v>
      </c>
      <c r="H22" s="229">
        <v>5</v>
      </c>
      <c r="I22" s="67">
        <v>8</v>
      </c>
      <c r="J22" s="67">
        <v>8</v>
      </c>
      <c r="K22" s="67">
        <v>8</v>
      </c>
      <c r="L22" s="229">
        <v>5</v>
      </c>
      <c r="M22" s="67">
        <v>2</v>
      </c>
      <c r="N22" s="229">
        <v>2</v>
      </c>
      <c r="O22" s="67">
        <v>2</v>
      </c>
      <c r="P22" s="230">
        <v>8</v>
      </c>
      <c r="Q22" s="230">
        <v>8</v>
      </c>
      <c r="R22" s="188">
        <v>13</v>
      </c>
      <c r="T22" s="127"/>
      <c r="U22" s="233"/>
    </row>
    <row r="23" spans="1:21" ht="13.5" collapsed="1">
      <c r="A23" s="70">
        <v>3</v>
      </c>
      <c r="B23" s="71">
        <v>20</v>
      </c>
      <c r="C23" s="91" t="str">
        <f>Domény!B24</f>
        <v>Metriky služeb</v>
      </c>
      <c r="D23" s="144"/>
      <c r="E23" s="224">
        <f>SUM(F23:Q23)</f>
        <v>390</v>
      </c>
      <c r="F23" s="124">
        <f aca="true" t="shared" si="2" ref="F23:Q23">SUM(F24:F27)</f>
        <v>50</v>
      </c>
      <c r="G23" s="124">
        <f t="shared" si="2"/>
        <v>35</v>
      </c>
      <c r="H23" s="124">
        <f t="shared" si="2"/>
        <v>35</v>
      </c>
      <c r="I23" s="124">
        <f t="shared" si="2"/>
        <v>23</v>
      </c>
      <c r="J23" s="124">
        <f t="shared" si="2"/>
        <v>32</v>
      </c>
      <c r="K23" s="124">
        <f t="shared" si="2"/>
        <v>38</v>
      </c>
      <c r="L23" s="124">
        <f t="shared" si="2"/>
        <v>35</v>
      </c>
      <c r="M23" s="124">
        <f t="shared" si="2"/>
        <v>26</v>
      </c>
      <c r="N23" s="124">
        <f t="shared" si="2"/>
        <v>26</v>
      </c>
      <c r="O23" s="124">
        <f t="shared" si="2"/>
        <v>26</v>
      </c>
      <c r="P23" s="124">
        <f t="shared" si="2"/>
        <v>32</v>
      </c>
      <c r="Q23" s="124">
        <f t="shared" si="2"/>
        <v>32</v>
      </c>
      <c r="R23" s="192"/>
      <c r="T23" s="209">
        <v>390</v>
      </c>
      <c r="U23" s="233">
        <f>E23-T23</f>
        <v>0</v>
      </c>
    </row>
    <row r="24" spans="1:21" ht="66" hidden="1" outlineLevel="1">
      <c r="A24" s="70"/>
      <c r="B24" s="71"/>
      <c r="C24" s="69" t="s">
        <v>162</v>
      </c>
      <c r="D24" s="74" t="s">
        <v>193</v>
      </c>
      <c r="E24" s="224"/>
      <c r="F24" s="229">
        <v>15</v>
      </c>
      <c r="G24" s="67">
        <v>10</v>
      </c>
      <c r="H24" s="229">
        <v>10</v>
      </c>
      <c r="I24" s="67">
        <v>5</v>
      </c>
      <c r="J24" s="67">
        <v>8</v>
      </c>
      <c r="K24" s="67">
        <v>10</v>
      </c>
      <c r="L24" s="229">
        <v>10</v>
      </c>
      <c r="M24" s="67">
        <v>8</v>
      </c>
      <c r="N24" s="229">
        <v>8</v>
      </c>
      <c r="O24" s="67">
        <v>8</v>
      </c>
      <c r="P24" s="230">
        <v>8</v>
      </c>
      <c r="Q24" s="230">
        <v>8</v>
      </c>
      <c r="R24" s="188">
        <v>14</v>
      </c>
      <c r="T24" s="127"/>
      <c r="U24" s="233"/>
    </row>
    <row r="25" spans="1:21" ht="26.25" hidden="1" outlineLevel="1">
      <c r="A25" s="70"/>
      <c r="B25" s="71"/>
      <c r="C25" s="69" t="s">
        <v>195</v>
      </c>
      <c r="D25" s="74" t="s">
        <v>194</v>
      </c>
      <c r="E25" s="224"/>
      <c r="F25" s="229">
        <v>15</v>
      </c>
      <c r="G25" s="67">
        <v>10</v>
      </c>
      <c r="H25" s="229">
        <v>10</v>
      </c>
      <c r="I25" s="67">
        <v>5</v>
      </c>
      <c r="J25" s="67">
        <v>8</v>
      </c>
      <c r="K25" s="67">
        <v>10</v>
      </c>
      <c r="L25" s="229">
        <v>10</v>
      </c>
      <c r="M25" s="67">
        <v>8</v>
      </c>
      <c r="N25" s="229">
        <v>8</v>
      </c>
      <c r="O25" s="67">
        <v>8</v>
      </c>
      <c r="P25" s="230">
        <v>8</v>
      </c>
      <c r="Q25" s="230">
        <v>8</v>
      </c>
      <c r="R25" s="188">
        <v>15</v>
      </c>
      <c r="T25" s="127"/>
      <c r="U25" s="233"/>
    </row>
    <row r="26" spans="1:21" ht="52.5" hidden="1" outlineLevel="1">
      <c r="A26" s="70"/>
      <c r="B26" s="71"/>
      <c r="C26" s="69" t="s">
        <v>87</v>
      </c>
      <c r="D26" s="74" t="s">
        <v>86</v>
      </c>
      <c r="E26" s="224"/>
      <c r="F26" s="229">
        <v>15</v>
      </c>
      <c r="G26" s="67">
        <v>10</v>
      </c>
      <c r="H26" s="229">
        <v>10</v>
      </c>
      <c r="I26" s="67">
        <v>5</v>
      </c>
      <c r="J26" s="67">
        <v>8</v>
      </c>
      <c r="K26" s="67">
        <v>10</v>
      </c>
      <c r="L26" s="229">
        <v>10</v>
      </c>
      <c r="M26" s="67">
        <v>8</v>
      </c>
      <c r="N26" s="229">
        <v>8</v>
      </c>
      <c r="O26" s="67">
        <v>8</v>
      </c>
      <c r="P26" s="230">
        <v>8</v>
      </c>
      <c r="Q26" s="230">
        <v>8</v>
      </c>
      <c r="R26" s="188">
        <v>16</v>
      </c>
      <c r="T26" s="127"/>
      <c r="U26" s="233"/>
    </row>
    <row r="27" spans="1:21" ht="105" hidden="1" outlineLevel="1">
      <c r="A27" s="70"/>
      <c r="B27" s="71"/>
      <c r="C27" s="69" t="s">
        <v>84</v>
      </c>
      <c r="D27" s="74" t="s">
        <v>85</v>
      </c>
      <c r="E27" s="224"/>
      <c r="F27" s="229">
        <v>5</v>
      </c>
      <c r="G27" s="67">
        <v>5</v>
      </c>
      <c r="H27" s="229">
        <v>5</v>
      </c>
      <c r="I27" s="67">
        <v>8</v>
      </c>
      <c r="J27" s="67">
        <v>8</v>
      </c>
      <c r="K27" s="67">
        <v>8</v>
      </c>
      <c r="L27" s="229">
        <v>5</v>
      </c>
      <c r="M27" s="67">
        <v>2</v>
      </c>
      <c r="N27" s="229">
        <v>2</v>
      </c>
      <c r="O27" s="67">
        <v>2</v>
      </c>
      <c r="P27" s="230">
        <v>8</v>
      </c>
      <c r="Q27" s="230">
        <v>8</v>
      </c>
      <c r="R27" s="188">
        <v>17</v>
      </c>
      <c r="T27" s="127"/>
      <c r="U27" s="233"/>
    </row>
    <row r="28" spans="1:21" ht="13.5" collapsed="1">
      <c r="A28" s="70">
        <v>4</v>
      </c>
      <c r="B28" s="75">
        <v>2</v>
      </c>
      <c r="C28" s="93" t="str">
        <f>Domény!B6</f>
        <v>Eskalace OŘ a KŘ</v>
      </c>
      <c r="D28" s="152"/>
      <c r="E28" s="224">
        <f>SUM(F28:Q28)</f>
        <v>144</v>
      </c>
      <c r="F28" s="123">
        <f aca="true" t="shared" si="3" ref="F28:Q28">SUM(F29:F30)</f>
        <v>10</v>
      </c>
      <c r="G28" s="123">
        <f t="shared" si="3"/>
        <v>13</v>
      </c>
      <c r="H28" s="123">
        <f t="shared" si="3"/>
        <v>13</v>
      </c>
      <c r="I28" s="123">
        <f t="shared" si="3"/>
        <v>13</v>
      </c>
      <c r="J28" s="123">
        <f t="shared" si="3"/>
        <v>13</v>
      </c>
      <c r="K28" s="123">
        <f t="shared" si="3"/>
        <v>13</v>
      </c>
      <c r="L28" s="123">
        <f t="shared" si="3"/>
        <v>10</v>
      </c>
      <c r="M28" s="123">
        <f t="shared" si="3"/>
        <v>10</v>
      </c>
      <c r="N28" s="123">
        <f t="shared" si="3"/>
        <v>7</v>
      </c>
      <c r="O28" s="123">
        <f t="shared" si="3"/>
        <v>10</v>
      </c>
      <c r="P28" s="123">
        <f t="shared" si="3"/>
        <v>16</v>
      </c>
      <c r="Q28" s="123">
        <f t="shared" si="3"/>
        <v>16</v>
      </c>
      <c r="R28" s="193"/>
      <c r="T28" s="209">
        <v>144</v>
      </c>
      <c r="U28" s="233">
        <f>E28-T28</f>
        <v>0</v>
      </c>
    </row>
    <row r="29" spans="1:21" ht="92.25" hidden="1" outlineLevel="1">
      <c r="A29" s="70"/>
      <c r="B29" s="75"/>
      <c r="C29" s="69" t="s">
        <v>83</v>
      </c>
      <c r="D29" s="74" t="s">
        <v>82</v>
      </c>
      <c r="E29" s="224"/>
      <c r="F29" s="229">
        <v>5</v>
      </c>
      <c r="G29" s="67">
        <v>8</v>
      </c>
      <c r="H29" s="229">
        <v>8</v>
      </c>
      <c r="I29" s="67">
        <v>5</v>
      </c>
      <c r="J29" s="67">
        <v>5</v>
      </c>
      <c r="K29" s="67">
        <v>5</v>
      </c>
      <c r="L29" s="229">
        <v>5</v>
      </c>
      <c r="M29" s="67">
        <v>8</v>
      </c>
      <c r="N29" s="229">
        <v>5</v>
      </c>
      <c r="O29" s="67">
        <v>8</v>
      </c>
      <c r="P29" s="230">
        <v>8</v>
      </c>
      <c r="Q29" s="230">
        <v>8</v>
      </c>
      <c r="R29" s="188">
        <v>18</v>
      </c>
      <c r="T29" s="127"/>
      <c r="U29" s="233"/>
    </row>
    <row r="30" spans="1:21" ht="92.25" hidden="1" outlineLevel="1">
      <c r="A30" s="70"/>
      <c r="B30" s="75"/>
      <c r="C30" s="69" t="s">
        <v>163</v>
      </c>
      <c r="D30" s="74" t="s">
        <v>196</v>
      </c>
      <c r="E30" s="224"/>
      <c r="F30" s="229">
        <v>5</v>
      </c>
      <c r="G30" s="67">
        <v>5</v>
      </c>
      <c r="H30" s="229">
        <v>5</v>
      </c>
      <c r="I30" s="67">
        <v>8</v>
      </c>
      <c r="J30" s="67">
        <v>8</v>
      </c>
      <c r="K30" s="67">
        <v>8</v>
      </c>
      <c r="L30" s="229">
        <v>5</v>
      </c>
      <c r="M30" s="67">
        <v>2</v>
      </c>
      <c r="N30" s="229">
        <v>2</v>
      </c>
      <c r="O30" s="67">
        <v>2</v>
      </c>
      <c r="P30" s="230">
        <v>8</v>
      </c>
      <c r="Q30" s="230">
        <v>8</v>
      </c>
      <c r="R30" s="188">
        <v>19</v>
      </c>
      <c r="T30" s="127"/>
      <c r="U30" s="233"/>
    </row>
    <row r="31" spans="1:21" ht="13.5" collapsed="1">
      <c r="A31" s="70">
        <v>5</v>
      </c>
      <c r="B31" s="75">
        <v>5</v>
      </c>
      <c r="C31" s="93" t="str">
        <f>Domény!B9</f>
        <v>Koordinace postupů</v>
      </c>
      <c r="D31" s="152"/>
      <c r="E31" s="224">
        <f>SUM(F31:Q31)</f>
        <v>319</v>
      </c>
      <c r="F31" s="123">
        <f aca="true" t="shared" si="4" ref="F31:Q31">SUM(F32:F35)</f>
        <v>35</v>
      </c>
      <c r="G31" s="123">
        <f t="shared" si="4"/>
        <v>22</v>
      </c>
      <c r="H31" s="123">
        <f t="shared" si="4"/>
        <v>28</v>
      </c>
      <c r="I31" s="123">
        <f t="shared" si="4"/>
        <v>25</v>
      </c>
      <c r="J31" s="123">
        <f t="shared" si="4"/>
        <v>25</v>
      </c>
      <c r="K31" s="123">
        <f t="shared" si="4"/>
        <v>31</v>
      </c>
      <c r="L31" s="123">
        <f t="shared" si="4"/>
        <v>31</v>
      </c>
      <c r="M31" s="123">
        <f t="shared" si="4"/>
        <v>22</v>
      </c>
      <c r="N31" s="123">
        <f t="shared" si="4"/>
        <v>22</v>
      </c>
      <c r="O31" s="123">
        <f t="shared" si="4"/>
        <v>22</v>
      </c>
      <c r="P31" s="123">
        <f t="shared" si="4"/>
        <v>28</v>
      </c>
      <c r="Q31" s="123">
        <f t="shared" si="4"/>
        <v>28</v>
      </c>
      <c r="R31" s="193"/>
      <c r="T31" s="209">
        <v>319</v>
      </c>
      <c r="U31" s="233">
        <f>E31-T31</f>
        <v>0</v>
      </c>
    </row>
    <row r="32" spans="1:21" ht="78.75" hidden="1" outlineLevel="1">
      <c r="A32" s="70"/>
      <c r="B32" s="75"/>
      <c r="C32" s="69" t="s">
        <v>197</v>
      </c>
      <c r="D32" s="74" t="s">
        <v>225</v>
      </c>
      <c r="E32" s="224"/>
      <c r="F32" s="229">
        <v>5</v>
      </c>
      <c r="G32" s="67">
        <v>5</v>
      </c>
      <c r="H32" s="229">
        <v>8</v>
      </c>
      <c r="I32" s="67">
        <v>5</v>
      </c>
      <c r="J32" s="67">
        <v>5</v>
      </c>
      <c r="K32" s="67">
        <v>5</v>
      </c>
      <c r="L32" s="229">
        <v>8</v>
      </c>
      <c r="M32" s="67">
        <v>8</v>
      </c>
      <c r="N32" s="229">
        <v>8</v>
      </c>
      <c r="O32" s="67">
        <v>8</v>
      </c>
      <c r="P32" s="230">
        <v>8</v>
      </c>
      <c r="Q32" s="230">
        <v>8</v>
      </c>
      <c r="R32" s="188">
        <v>20</v>
      </c>
      <c r="T32" s="127"/>
      <c r="U32" s="233"/>
    </row>
    <row r="33" spans="1:21" ht="92.25" hidden="1" outlineLevel="1">
      <c r="A33" s="70"/>
      <c r="B33" s="75"/>
      <c r="C33" s="69" t="s">
        <v>77</v>
      </c>
      <c r="D33" s="74" t="s">
        <v>76</v>
      </c>
      <c r="E33" s="224"/>
      <c r="F33" s="229">
        <v>5</v>
      </c>
      <c r="G33" s="67">
        <v>5</v>
      </c>
      <c r="H33" s="229">
        <v>5</v>
      </c>
      <c r="I33" s="67">
        <v>8</v>
      </c>
      <c r="J33" s="67">
        <v>8</v>
      </c>
      <c r="K33" s="67">
        <v>8</v>
      </c>
      <c r="L33" s="229">
        <v>5</v>
      </c>
      <c r="M33" s="67">
        <v>2</v>
      </c>
      <c r="N33" s="229">
        <v>2</v>
      </c>
      <c r="O33" s="67">
        <v>2</v>
      </c>
      <c r="P33" s="230">
        <v>8</v>
      </c>
      <c r="Q33" s="230">
        <v>8</v>
      </c>
      <c r="R33" s="188">
        <v>21</v>
      </c>
      <c r="T33" s="127"/>
      <c r="U33" s="233"/>
    </row>
    <row r="34" spans="1:21" s="49" customFormat="1" ht="67.5" customHeight="1" hidden="1" outlineLevel="1">
      <c r="A34" s="70"/>
      <c r="B34" s="75"/>
      <c r="C34" s="69" t="s">
        <v>79</v>
      </c>
      <c r="D34" s="74" t="s">
        <v>78</v>
      </c>
      <c r="E34" s="224"/>
      <c r="F34" s="229">
        <v>15</v>
      </c>
      <c r="G34" s="67">
        <v>10</v>
      </c>
      <c r="H34" s="229">
        <v>10</v>
      </c>
      <c r="I34" s="67">
        <v>10</v>
      </c>
      <c r="J34" s="67">
        <v>10</v>
      </c>
      <c r="K34" s="67">
        <v>10</v>
      </c>
      <c r="L34" s="229">
        <v>10</v>
      </c>
      <c r="M34" s="67">
        <v>10</v>
      </c>
      <c r="N34" s="229">
        <v>10</v>
      </c>
      <c r="O34" s="67">
        <v>10</v>
      </c>
      <c r="P34" s="230">
        <v>10</v>
      </c>
      <c r="Q34" s="230">
        <v>10</v>
      </c>
      <c r="R34" s="133">
        <v>22</v>
      </c>
      <c r="T34" s="50"/>
      <c r="U34" s="234"/>
    </row>
    <row r="35" spans="1:21" ht="83.25" customHeight="1" hidden="1" outlineLevel="1">
      <c r="A35" s="70"/>
      <c r="B35" s="75"/>
      <c r="C35" s="69" t="s">
        <v>81</v>
      </c>
      <c r="D35" s="74" t="s">
        <v>80</v>
      </c>
      <c r="E35" s="224"/>
      <c r="F35" s="229">
        <v>10</v>
      </c>
      <c r="G35" s="67">
        <v>2</v>
      </c>
      <c r="H35" s="229">
        <v>5</v>
      </c>
      <c r="I35" s="67">
        <v>2</v>
      </c>
      <c r="J35" s="67">
        <v>2</v>
      </c>
      <c r="K35" s="67">
        <v>8</v>
      </c>
      <c r="L35" s="229">
        <v>8</v>
      </c>
      <c r="M35" s="67">
        <v>2</v>
      </c>
      <c r="N35" s="229">
        <v>2</v>
      </c>
      <c r="O35" s="67">
        <v>2</v>
      </c>
      <c r="P35" s="230">
        <v>2</v>
      </c>
      <c r="Q35" s="230">
        <v>2</v>
      </c>
      <c r="R35" s="133">
        <v>23</v>
      </c>
      <c r="T35" s="127"/>
      <c r="U35" s="233"/>
    </row>
    <row r="36" spans="1:21" ht="13.5" collapsed="1">
      <c r="A36" s="70">
        <v>6</v>
      </c>
      <c r="B36" s="75">
        <v>7</v>
      </c>
      <c r="C36" s="93" t="str">
        <f>Domény!B11</f>
        <v>Krizové řízení</v>
      </c>
      <c r="D36" s="152"/>
      <c r="E36" s="224">
        <f>SUM(F36:Q36)</f>
        <v>375</v>
      </c>
      <c r="F36" s="123">
        <f aca="true" t="shared" si="5" ref="F36:Q36">SUM(F37:F39)</f>
        <v>45</v>
      </c>
      <c r="G36" s="123">
        <f t="shared" si="5"/>
        <v>30</v>
      </c>
      <c r="H36" s="123">
        <f t="shared" si="5"/>
        <v>30</v>
      </c>
      <c r="I36" s="123">
        <f t="shared" si="5"/>
        <v>30</v>
      </c>
      <c r="J36" s="123">
        <f t="shared" si="5"/>
        <v>30</v>
      </c>
      <c r="K36" s="123">
        <f t="shared" si="5"/>
        <v>30</v>
      </c>
      <c r="L36" s="123">
        <f t="shared" si="5"/>
        <v>30</v>
      </c>
      <c r="M36" s="123">
        <f t="shared" si="5"/>
        <v>30</v>
      </c>
      <c r="N36" s="123">
        <f t="shared" si="5"/>
        <v>30</v>
      </c>
      <c r="O36" s="123">
        <f t="shared" si="5"/>
        <v>30</v>
      </c>
      <c r="P36" s="123">
        <f t="shared" si="5"/>
        <v>30</v>
      </c>
      <c r="Q36" s="123">
        <f t="shared" si="5"/>
        <v>30</v>
      </c>
      <c r="R36" s="193"/>
      <c r="T36" s="209">
        <v>375</v>
      </c>
      <c r="U36" s="233">
        <f>E36-T36</f>
        <v>0</v>
      </c>
    </row>
    <row r="37" spans="1:21" ht="78.75" hidden="1" outlineLevel="1">
      <c r="A37" s="70"/>
      <c r="B37" s="75"/>
      <c r="C37" s="69" t="s">
        <v>75</v>
      </c>
      <c r="D37" s="74" t="s">
        <v>226</v>
      </c>
      <c r="E37" s="224"/>
      <c r="F37" s="229">
        <v>15</v>
      </c>
      <c r="G37" s="67">
        <v>10</v>
      </c>
      <c r="H37" s="229">
        <v>10</v>
      </c>
      <c r="I37" s="67">
        <v>10</v>
      </c>
      <c r="J37" s="67">
        <v>10</v>
      </c>
      <c r="K37" s="67">
        <v>10</v>
      </c>
      <c r="L37" s="229">
        <v>10</v>
      </c>
      <c r="M37" s="67">
        <v>10</v>
      </c>
      <c r="N37" s="229">
        <v>10</v>
      </c>
      <c r="O37" s="67">
        <v>10</v>
      </c>
      <c r="P37" s="230">
        <v>10</v>
      </c>
      <c r="Q37" s="230">
        <v>10</v>
      </c>
      <c r="R37" s="133">
        <v>24</v>
      </c>
      <c r="T37" s="127"/>
      <c r="U37" s="233"/>
    </row>
    <row r="38" spans="1:21" ht="26.25" hidden="1" outlineLevel="1">
      <c r="A38" s="70"/>
      <c r="B38" s="75"/>
      <c r="C38" s="69" t="s">
        <v>74</v>
      </c>
      <c r="D38" s="74" t="s">
        <v>227</v>
      </c>
      <c r="E38" s="224"/>
      <c r="F38" s="229">
        <v>15</v>
      </c>
      <c r="G38" s="67">
        <v>10</v>
      </c>
      <c r="H38" s="229">
        <v>10</v>
      </c>
      <c r="I38" s="67">
        <v>10</v>
      </c>
      <c r="J38" s="67">
        <v>10</v>
      </c>
      <c r="K38" s="67">
        <v>10</v>
      </c>
      <c r="L38" s="229">
        <v>10</v>
      </c>
      <c r="M38" s="67">
        <v>10</v>
      </c>
      <c r="N38" s="229">
        <v>10</v>
      </c>
      <c r="O38" s="67">
        <v>10</v>
      </c>
      <c r="P38" s="230">
        <v>10</v>
      </c>
      <c r="Q38" s="230">
        <v>10</v>
      </c>
      <c r="R38" s="133">
        <v>25</v>
      </c>
      <c r="T38" s="127"/>
      <c r="U38" s="233"/>
    </row>
    <row r="39" spans="1:21" ht="26.25" hidden="1" outlineLevel="1">
      <c r="A39" s="70"/>
      <c r="B39" s="75"/>
      <c r="C39" s="69" t="s">
        <v>73</v>
      </c>
      <c r="D39" s="74" t="s">
        <v>228</v>
      </c>
      <c r="E39" s="224"/>
      <c r="F39" s="229">
        <v>15</v>
      </c>
      <c r="G39" s="67">
        <v>10</v>
      </c>
      <c r="H39" s="229">
        <v>10</v>
      </c>
      <c r="I39" s="67">
        <v>10</v>
      </c>
      <c r="J39" s="67">
        <v>10</v>
      </c>
      <c r="K39" s="67">
        <v>10</v>
      </c>
      <c r="L39" s="229">
        <v>10</v>
      </c>
      <c r="M39" s="67">
        <v>10</v>
      </c>
      <c r="N39" s="229">
        <v>10</v>
      </c>
      <c r="O39" s="67">
        <v>10</v>
      </c>
      <c r="P39" s="230">
        <v>10</v>
      </c>
      <c r="Q39" s="230">
        <v>10</v>
      </c>
      <c r="R39" s="133">
        <v>26</v>
      </c>
      <c r="T39" s="127"/>
      <c r="U39" s="233"/>
    </row>
    <row r="40" spans="1:21" ht="13.5" collapsed="1">
      <c r="A40" s="70">
        <v>7</v>
      </c>
      <c r="B40" s="75">
        <v>10</v>
      </c>
      <c r="C40" s="93" t="str">
        <f>Domény!B14</f>
        <v>Konsolidace ASW</v>
      </c>
      <c r="D40" s="152"/>
      <c r="E40" s="224">
        <f>SUM(F40:Q40)</f>
        <v>264</v>
      </c>
      <c r="F40" s="123">
        <f aca="true" t="shared" si="6" ref="F40:Q40">SUM(F41:F44)</f>
        <v>20</v>
      </c>
      <c r="G40" s="123">
        <f t="shared" si="6"/>
        <v>20</v>
      </c>
      <c r="H40" s="123">
        <f t="shared" si="6"/>
        <v>20</v>
      </c>
      <c r="I40" s="123">
        <f t="shared" si="6"/>
        <v>32</v>
      </c>
      <c r="J40" s="123">
        <f t="shared" si="6"/>
        <v>32</v>
      </c>
      <c r="K40" s="123">
        <f t="shared" si="6"/>
        <v>32</v>
      </c>
      <c r="L40" s="123">
        <f t="shared" si="6"/>
        <v>20</v>
      </c>
      <c r="M40" s="123">
        <f t="shared" si="6"/>
        <v>8</v>
      </c>
      <c r="N40" s="123">
        <f t="shared" si="6"/>
        <v>8</v>
      </c>
      <c r="O40" s="123">
        <f t="shared" si="6"/>
        <v>8</v>
      </c>
      <c r="P40" s="123">
        <f t="shared" si="6"/>
        <v>32</v>
      </c>
      <c r="Q40" s="123">
        <f t="shared" si="6"/>
        <v>32</v>
      </c>
      <c r="R40" s="193"/>
      <c r="T40" s="209">
        <v>264</v>
      </c>
      <c r="U40" s="233">
        <f>E40-T40</f>
        <v>0</v>
      </c>
    </row>
    <row r="41" spans="1:21" ht="93" hidden="1" outlineLevel="1" thickBot="1">
      <c r="A41" s="70"/>
      <c r="B41" s="75"/>
      <c r="C41" s="76" t="s">
        <v>164</v>
      </c>
      <c r="D41" s="89" t="s">
        <v>72</v>
      </c>
      <c r="E41" s="224"/>
      <c r="F41" s="229">
        <v>5</v>
      </c>
      <c r="G41" s="67">
        <v>5</v>
      </c>
      <c r="H41" s="229">
        <v>5</v>
      </c>
      <c r="I41" s="67">
        <v>8</v>
      </c>
      <c r="J41" s="67">
        <v>8</v>
      </c>
      <c r="K41" s="67">
        <v>8</v>
      </c>
      <c r="L41" s="229">
        <v>5</v>
      </c>
      <c r="M41" s="67">
        <v>2</v>
      </c>
      <c r="N41" s="229">
        <v>2</v>
      </c>
      <c r="O41" s="67">
        <v>2</v>
      </c>
      <c r="P41" s="230">
        <v>8</v>
      </c>
      <c r="Q41" s="230">
        <v>8</v>
      </c>
      <c r="R41" s="133">
        <v>27</v>
      </c>
      <c r="T41" s="127"/>
      <c r="U41" s="233"/>
    </row>
    <row r="42" spans="1:21" ht="144.75" hidden="1" outlineLevel="1">
      <c r="A42" s="70"/>
      <c r="B42" s="75"/>
      <c r="C42" s="66" t="s">
        <v>71</v>
      </c>
      <c r="D42" s="153" t="s">
        <v>70</v>
      </c>
      <c r="E42" s="224"/>
      <c r="F42" s="229">
        <v>5</v>
      </c>
      <c r="G42" s="67">
        <v>5</v>
      </c>
      <c r="H42" s="229">
        <v>5</v>
      </c>
      <c r="I42" s="67">
        <v>8</v>
      </c>
      <c r="J42" s="67">
        <v>8</v>
      </c>
      <c r="K42" s="67">
        <v>8</v>
      </c>
      <c r="L42" s="229">
        <v>5</v>
      </c>
      <c r="M42" s="67">
        <v>2</v>
      </c>
      <c r="N42" s="229">
        <v>2</v>
      </c>
      <c r="O42" s="67">
        <v>2</v>
      </c>
      <c r="P42" s="230">
        <v>8</v>
      </c>
      <c r="Q42" s="230">
        <v>8</v>
      </c>
      <c r="R42" s="133">
        <v>28</v>
      </c>
      <c r="T42" s="127"/>
      <c r="U42" s="233"/>
    </row>
    <row r="43" spans="1:21" ht="66" hidden="1" outlineLevel="1">
      <c r="A43" s="70"/>
      <c r="B43" s="75"/>
      <c r="C43" s="69" t="s">
        <v>229</v>
      </c>
      <c r="D43" s="74" t="s">
        <v>230</v>
      </c>
      <c r="E43" s="224"/>
      <c r="F43" s="229">
        <v>5</v>
      </c>
      <c r="G43" s="67">
        <v>5</v>
      </c>
      <c r="H43" s="229">
        <v>5</v>
      </c>
      <c r="I43" s="67">
        <v>8</v>
      </c>
      <c r="J43" s="67">
        <v>8</v>
      </c>
      <c r="K43" s="67">
        <v>8</v>
      </c>
      <c r="L43" s="229">
        <v>5</v>
      </c>
      <c r="M43" s="67">
        <v>2</v>
      </c>
      <c r="N43" s="229">
        <v>2</v>
      </c>
      <c r="O43" s="67">
        <v>2</v>
      </c>
      <c r="P43" s="230">
        <v>8</v>
      </c>
      <c r="Q43" s="230">
        <v>8</v>
      </c>
      <c r="R43" s="133">
        <v>29</v>
      </c>
      <c r="T43" s="127"/>
      <c r="U43" s="233"/>
    </row>
    <row r="44" spans="1:21" ht="92.25" hidden="1" outlineLevel="1">
      <c r="A44" s="70"/>
      <c r="B44" s="75"/>
      <c r="C44" s="69" t="s">
        <v>232</v>
      </c>
      <c r="D44" s="74" t="s">
        <v>231</v>
      </c>
      <c r="E44" s="224"/>
      <c r="F44" s="229">
        <v>5</v>
      </c>
      <c r="G44" s="67">
        <v>5</v>
      </c>
      <c r="H44" s="229">
        <v>5</v>
      </c>
      <c r="I44" s="67">
        <v>8</v>
      </c>
      <c r="J44" s="67">
        <v>8</v>
      </c>
      <c r="K44" s="67">
        <v>8</v>
      </c>
      <c r="L44" s="229">
        <v>5</v>
      </c>
      <c r="M44" s="67">
        <v>2</v>
      </c>
      <c r="N44" s="229">
        <v>2</v>
      </c>
      <c r="O44" s="67">
        <v>2</v>
      </c>
      <c r="P44" s="230">
        <v>8</v>
      </c>
      <c r="Q44" s="230">
        <v>8</v>
      </c>
      <c r="R44" s="133">
        <v>30</v>
      </c>
      <c r="T44" s="127"/>
      <c r="U44" s="233"/>
    </row>
    <row r="45" spans="1:21" ht="13.5" collapsed="1">
      <c r="A45" s="70">
        <v>8</v>
      </c>
      <c r="B45" s="75">
        <v>15</v>
      </c>
      <c r="C45" s="93" t="str">
        <f>Domény!B19</f>
        <v>Funkcionality</v>
      </c>
      <c r="D45" s="152"/>
      <c r="E45" s="224">
        <f>SUM(F45:Q45)</f>
        <v>91</v>
      </c>
      <c r="F45" s="123">
        <f aca="true" t="shared" si="7" ref="F45:Q45">SUM(F46)</f>
        <v>10</v>
      </c>
      <c r="G45" s="123">
        <f t="shared" si="7"/>
        <v>10</v>
      </c>
      <c r="H45" s="123">
        <f t="shared" si="7"/>
        <v>10</v>
      </c>
      <c r="I45" s="123">
        <f t="shared" si="7"/>
        <v>5</v>
      </c>
      <c r="J45" s="123">
        <f t="shared" si="7"/>
        <v>8</v>
      </c>
      <c r="K45" s="123">
        <f t="shared" si="7"/>
        <v>8</v>
      </c>
      <c r="L45" s="123">
        <f t="shared" si="7"/>
        <v>10</v>
      </c>
      <c r="M45" s="123">
        <f t="shared" si="7"/>
        <v>5</v>
      </c>
      <c r="N45" s="123">
        <f t="shared" si="7"/>
        <v>5</v>
      </c>
      <c r="O45" s="123">
        <f t="shared" si="7"/>
        <v>10</v>
      </c>
      <c r="P45" s="123">
        <f t="shared" si="7"/>
        <v>5</v>
      </c>
      <c r="Q45" s="123">
        <f t="shared" si="7"/>
        <v>5</v>
      </c>
      <c r="R45" s="193"/>
      <c r="T45" s="209">
        <v>91</v>
      </c>
      <c r="U45" s="233">
        <f>E45-T45</f>
        <v>0</v>
      </c>
    </row>
    <row r="46" spans="1:21" ht="105" hidden="1" outlineLevel="1">
      <c r="A46" s="70"/>
      <c r="B46" s="75"/>
      <c r="C46" s="69" t="s">
        <v>233</v>
      </c>
      <c r="D46" s="74" t="s">
        <v>356</v>
      </c>
      <c r="E46" s="224"/>
      <c r="F46" s="229">
        <v>10</v>
      </c>
      <c r="G46" s="67">
        <v>10</v>
      </c>
      <c r="H46" s="229">
        <v>10</v>
      </c>
      <c r="I46" s="67">
        <v>5</v>
      </c>
      <c r="J46" s="67">
        <v>8</v>
      </c>
      <c r="K46" s="67">
        <v>8</v>
      </c>
      <c r="L46" s="229">
        <v>10</v>
      </c>
      <c r="M46" s="67">
        <v>5</v>
      </c>
      <c r="N46" s="229">
        <v>5</v>
      </c>
      <c r="O46" s="67">
        <v>10</v>
      </c>
      <c r="P46" s="230">
        <v>5</v>
      </c>
      <c r="Q46" s="230">
        <v>5</v>
      </c>
      <c r="R46" s="133">
        <v>31</v>
      </c>
      <c r="T46" s="127"/>
      <c r="U46" s="233"/>
    </row>
    <row r="47" spans="1:21" ht="13.5" collapsed="1">
      <c r="A47" s="70">
        <v>9</v>
      </c>
      <c r="B47" s="75">
        <v>22</v>
      </c>
      <c r="C47" s="93" t="str">
        <f>Domény!B26</f>
        <v>Řešení vnitřních postupů</v>
      </c>
      <c r="D47" s="152"/>
      <c r="E47" s="224">
        <f>SUM(F47:Q47)</f>
        <v>768</v>
      </c>
      <c r="F47" s="123">
        <f aca="true" t="shared" si="8" ref="F47:Q47">SUM(F48:F55)</f>
        <v>93</v>
      </c>
      <c r="G47" s="123">
        <f t="shared" si="8"/>
        <v>63</v>
      </c>
      <c r="H47" s="123">
        <f t="shared" si="8"/>
        <v>60</v>
      </c>
      <c r="I47" s="123">
        <f t="shared" si="8"/>
        <v>66</v>
      </c>
      <c r="J47" s="123">
        <f t="shared" si="8"/>
        <v>66</v>
      </c>
      <c r="K47" s="123">
        <f t="shared" si="8"/>
        <v>66</v>
      </c>
      <c r="L47" s="123">
        <f t="shared" si="8"/>
        <v>60</v>
      </c>
      <c r="M47" s="123">
        <f t="shared" si="8"/>
        <v>54</v>
      </c>
      <c r="N47" s="123">
        <f t="shared" si="8"/>
        <v>54</v>
      </c>
      <c r="O47" s="123">
        <f t="shared" si="8"/>
        <v>54</v>
      </c>
      <c r="P47" s="123">
        <f t="shared" si="8"/>
        <v>66</v>
      </c>
      <c r="Q47" s="123">
        <f t="shared" si="8"/>
        <v>66</v>
      </c>
      <c r="R47" s="193"/>
      <c r="T47" s="209">
        <v>768</v>
      </c>
      <c r="U47" s="233">
        <f>E47-T47</f>
        <v>0</v>
      </c>
    </row>
    <row r="48" spans="1:21" ht="92.25" hidden="1" outlineLevel="1">
      <c r="A48" s="70"/>
      <c r="B48" s="75"/>
      <c r="C48" s="69" t="s">
        <v>6</v>
      </c>
      <c r="D48" s="74" t="s">
        <v>5</v>
      </c>
      <c r="E48" s="224"/>
      <c r="F48" s="229">
        <v>8</v>
      </c>
      <c r="G48" s="67">
        <v>8</v>
      </c>
      <c r="H48" s="229">
        <v>5</v>
      </c>
      <c r="I48" s="67">
        <v>5</v>
      </c>
      <c r="J48" s="67">
        <v>5</v>
      </c>
      <c r="K48" s="67">
        <v>5</v>
      </c>
      <c r="L48" s="229">
        <v>5</v>
      </c>
      <c r="M48" s="67">
        <v>5</v>
      </c>
      <c r="N48" s="229">
        <v>5</v>
      </c>
      <c r="O48" s="67">
        <v>5</v>
      </c>
      <c r="P48" s="230">
        <v>5</v>
      </c>
      <c r="Q48" s="230">
        <v>5</v>
      </c>
      <c r="R48" s="133">
        <v>32</v>
      </c>
      <c r="T48" s="127"/>
      <c r="U48" s="233"/>
    </row>
    <row r="49" spans="1:21" ht="92.25" hidden="1" outlineLevel="1">
      <c r="A49" s="70"/>
      <c r="B49" s="75"/>
      <c r="C49" s="69" t="s">
        <v>2</v>
      </c>
      <c r="D49" s="154" t="s">
        <v>3</v>
      </c>
      <c r="E49" s="224"/>
      <c r="F49" s="229">
        <v>15</v>
      </c>
      <c r="G49" s="67">
        <v>10</v>
      </c>
      <c r="H49" s="229">
        <v>10</v>
      </c>
      <c r="I49" s="67">
        <v>10</v>
      </c>
      <c r="J49" s="67">
        <v>10</v>
      </c>
      <c r="K49" s="67">
        <v>10</v>
      </c>
      <c r="L49" s="229">
        <v>10</v>
      </c>
      <c r="M49" s="67">
        <v>10</v>
      </c>
      <c r="N49" s="229">
        <v>10</v>
      </c>
      <c r="O49" s="67">
        <v>10</v>
      </c>
      <c r="P49" s="230">
        <v>10</v>
      </c>
      <c r="Q49" s="230">
        <v>10</v>
      </c>
      <c r="R49" s="188">
        <v>33</v>
      </c>
      <c r="T49" s="127"/>
      <c r="U49" s="233"/>
    </row>
    <row r="50" spans="1:21" ht="39" hidden="1" outlineLevel="1">
      <c r="A50" s="70"/>
      <c r="B50" s="75"/>
      <c r="C50" s="69" t="s">
        <v>357</v>
      </c>
      <c r="D50" s="74" t="s">
        <v>358</v>
      </c>
      <c r="E50" s="224"/>
      <c r="F50" s="229">
        <v>15</v>
      </c>
      <c r="G50" s="67">
        <v>10</v>
      </c>
      <c r="H50" s="229">
        <v>10</v>
      </c>
      <c r="I50" s="67">
        <v>10</v>
      </c>
      <c r="J50" s="67">
        <v>10</v>
      </c>
      <c r="K50" s="67">
        <v>10</v>
      </c>
      <c r="L50" s="229">
        <v>10</v>
      </c>
      <c r="M50" s="67">
        <v>10</v>
      </c>
      <c r="N50" s="229">
        <v>10</v>
      </c>
      <c r="O50" s="67">
        <v>10</v>
      </c>
      <c r="P50" s="230">
        <v>10</v>
      </c>
      <c r="Q50" s="230">
        <v>10</v>
      </c>
      <c r="R50" s="188">
        <v>34</v>
      </c>
      <c r="T50" s="127"/>
      <c r="U50" s="233"/>
    </row>
    <row r="51" spans="1:21" ht="39" hidden="1" outlineLevel="1">
      <c r="A51" s="70"/>
      <c r="B51" s="75"/>
      <c r="C51" s="69" t="s">
        <v>4</v>
      </c>
      <c r="D51" s="74" t="s">
        <v>359</v>
      </c>
      <c r="E51" s="224"/>
      <c r="F51" s="229">
        <v>15</v>
      </c>
      <c r="G51" s="67">
        <v>10</v>
      </c>
      <c r="H51" s="229">
        <v>10</v>
      </c>
      <c r="I51" s="67">
        <v>10</v>
      </c>
      <c r="J51" s="67">
        <v>10</v>
      </c>
      <c r="K51" s="67">
        <v>10</v>
      </c>
      <c r="L51" s="229">
        <v>10</v>
      </c>
      <c r="M51" s="67">
        <v>10</v>
      </c>
      <c r="N51" s="229">
        <v>10</v>
      </c>
      <c r="O51" s="67">
        <v>10</v>
      </c>
      <c r="P51" s="230">
        <v>10</v>
      </c>
      <c r="Q51" s="230">
        <v>10</v>
      </c>
      <c r="R51" s="188">
        <v>35</v>
      </c>
      <c r="T51" s="127"/>
      <c r="U51" s="233"/>
    </row>
    <row r="52" spans="1:21" ht="39" hidden="1" outlineLevel="1">
      <c r="A52" s="70"/>
      <c r="B52" s="75"/>
      <c r="C52" s="126" t="s">
        <v>165</v>
      </c>
      <c r="D52" s="74" t="s">
        <v>0</v>
      </c>
      <c r="E52" s="224"/>
      <c r="F52" s="229">
        <v>5</v>
      </c>
      <c r="G52" s="67">
        <v>5</v>
      </c>
      <c r="H52" s="229">
        <v>5</v>
      </c>
      <c r="I52" s="67">
        <v>8</v>
      </c>
      <c r="J52" s="67">
        <v>8</v>
      </c>
      <c r="K52" s="67">
        <v>8</v>
      </c>
      <c r="L52" s="229">
        <v>5</v>
      </c>
      <c r="M52" s="67">
        <v>2</v>
      </c>
      <c r="N52" s="229">
        <v>2</v>
      </c>
      <c r="O52" s="67">
        <v>2</v>
      </c>
      <c r="P52" s="230">
        <v>8</v>
      </c>
      <c r="Q52" s="230">
        <v>8</v>
      </c>
      <c r="R52" s="188">
        <v>36</v>
      </c>
      <c r="T52" s="127"/>
      <c r="U52" s="233"/>
    </row>
    <row r="53" spans="1:21" ht="66" hidden="1" outlineLevel="1">
      <c r="A53" s="70"/>
      <c r="B53" s="75"/>
      <c r="C53" s="125" t="s">
        <v>1</v>
      </c>
      <c r="D53" s="130" t="s">
        <v>10</v>
      </c>
      <c r="E53" s="224"/>
      <c r="F53" s="229">
        <v>15</v>
      </c>
      <c r="G53" s="67">
        <v>10</v>
      </c>
      <c r="H53" s="229">
        <v>10</v>
      </c>
      <c r="I53" s="67">
        <v>10</v>
      </c>
      <c r="J53" s="67">
        <v>10</v>
      </c>
      <c r="K53" s="67">
        <v>10</v>
      </c>
      <c r="L53" s="229">
        <v>10</v>
      </c>
      <c r="M53" s="67">
        <v>10</v>
      </c>
      <c r="N53" s="229">
        <v>10</v>
      </c>
      <c r="O53" s="67">
        <v>10</v>
      </c>
      <c r="P53" s="230">
        <v>10</v>
      </c>
      <c r="Q53" s="230">
        <v>10</v>
      </c>
      <c r="R53" s="188">
        <v>37</v>
      </c>
      <c r="T53" s="127"/>
      <c r="U53" s="233"/>
    </row>
    <row r="54" spans="1:21" ht="52.5" hidden="1" outlineLevel="1">
      <c r="A54" s="70"/>
      <c r="B54" s="75"/>
      <c r="C54" s="69" t="s">
        <v>166</v>
      </c>
      <c r="D54" s="74" t="s">
        <v>7</v>
      </c>
      <c r="E54" s="224"/>
      <c r="F54" s="229">
        <v>15</v>
      </c>
      <c r="G54" s="67">
        <v>5</v>
      </c>
      <c r="H54" s="229">
        <v>5</v>
      </c>
      <c r="I54" s="67">
        <v>5</v>
      </c>
      <c r="J54" s="67">
        <v>5</v>
      </c>
      <c r="K54" s="67">
        <v>5</v>
      </c>
      <c r="L54" s="229">
        <v>5</v>
      </c>
      <c r="M54" s="67">
        <v>5</v>
      </c>
      <c r="N54" s="229">
        <v>5</v>
      </c>
      <c r="O54" s="67">
        <v>5</v>
      </c>
      <c r="P54" s="230">
        <v>5</v>
      </c>
      <c r="Q54" s="230">
        <v>5</v>
      </c>
      <c r="R54" s="188">
        <v>38</v>
      </c>
      <c r="T54" s="127"/>
      <c r="U54" s="233"/>
    </row>
    <row r="55" spans="1:21" ht="52.5" hidden="1" outlineLevel="1">
      <c r="A55" s="70"/>
      <c r="B55" s="75"/>
      <c r="C55" s="69" t="s">
        <v>8</v>
      </c>
      <c r="D55" s="74" t="s">
        <v>9</v>
      </c>
      <c r="E55" s="224"/>
      <c r="F55" s="229">
        <v>5</v>
      </c>
      <c r="G55" s="67">
        <v>5</v>
      </c>
      <c r="H55" s="229">
        <v>5</v>
      </c>
      <c r="I55" s="67">
        <v>8</v>
      </c>
      <c r="J55" s="67">
        <v>8</v>
      </c>
      <c r="K55" s="67">
        <v>8</v>
      </c>
      <c r="L55" s="229">
        <v>5</v>
      </c>
      <c r="M55" s="67">
        <v>2</v>
      </c>
      <c r="N55" s="229">
        <v>2</v>
      </c>
      <c r="O55" s="67">
        <v>2</v>
      </c>
      <c r="P55" s="230">
        <v>8</v>
      </c>
      <c r="Q55" s="230">
        <v>8</v>
      </c>
      <c r="R55" s="188">
        <v>39</v>
      </c>
      <c r="T55" s="127"/>
      <c r="U55" s="233"/>
    </row>
    <row r="56" spans="1:21" ht="13.5" collapsed="1">
      <c r="A56" s="70">
        <v>10</v>
      </c>
      <c r="B56" s="78">
        <v>4</v>
      </c>
      <c r="C56" s="96" t="str">
        <f>Domény!B8</f>
        <v>Prostorová integrace a kompetence</v>
      </c>
      <c r="D56" s="156"/>
      <c r="E56" s="224">
        <f>SUM(F56:Q56)</f>
        <v>462</v>
      </c>
      <c r="F56" s="122">
        <f aca="true" t="shared" si="9" ref="F56:Q56">SUM(F57:F63)</f>
        <v>61</v>
      </c>
      <c r="G56" s="122">
        <f t="shared" si="9"/>
        <v>37</v>
      </c>
      <c r="H56" s="122">
        <f t="shared" si="9"/>
        <v>31</v>
      </c>
      <c r="I56" s="122">
        <f t="shared" si="9"/>
        <v>40</v>
      </c>
      <c r="J56" s="122">
        <f t="shared" si="9"/>
        <v>40</v>
      </c>
      <c r="K56" s="122">
        <f t="shared" si="9"/>
        <v>40</v>
      </c>
      <c r="L56" s="122">
        <f t="shared" si="9"/>
        <v>43</v>
      </c>
      <c r="M56" s="122">
        <f t="shared" si="9"/>
        <v>28</v>
      </c>
      <c r="N56" s="122">
        <f t="shared" si="9"/>
        <v>25</v>
      </c>
      <c r="O56" s="122">
        <f t="shared" si="9"/>
        <v>31</v>
      </c>
      <c r="P56" s="122">
        <f t="shared" si="9"/>
        <v>43</v>
      </c>
      <c r="Q56" s="122">
        <f t="shared" si="9"/>
        <v>43</v>
      </c>
      <c r="R56" s="194"/>
      <c r="T56" s="210">
        <v>462</v>
      </c>
      <c r="U56" s="233">
        <f>E56-T56</f>
        <v>0</v>
      </c>
    </row>
    <row r="57" spans="1:21" ht="105" hidden="1" outlineLevel="1">
      <c r="A57" s="70"/>
      <c r="B57" s="78"/>
      <c r="C57" s="69" t="s">
        <v>167</v>
      </c>
      <c r="D57" s="74" t="s">
        <v>94</v>
      </c>
      <c r="E57" s="224"/>
      <c r="F57" s="229">
        <v>5</v>
      </c>
      <c r="G57" s="67">
        <v>8</v>
      </c>
      <c r="H57" s="229">
        <v>2</v>
      </c>
      <c r="I57" s="67">
        <v>8</v>
      </c>
      <c r="J57" s="67">
        <v>8</v>
      </c>
      <c r="K57" s="67">
        <v>5</v>
      </c>
      <c r="L57" s="229">
        <v>5</v>
      </c>
      <c r="M57" s="67">
        <v>5</v>
      </c>
      <c r="N57" s="229">
        <v>2</v>
      </c>
      <c r="O57" s="67">
        <v>5</v>
      </c>
      <c r="P57" s="230">
        <v>5</v>
      </c>
      <c r="Q57" s="230">
        <v>5</v>
      </c>
      <c r="R57" s="188">
        <v>40</v>
      </c>
      <c r="T57" s="50"/>
      <c r="U57" s="233"/>
    </row>
    <row r="58" spans="1:21" ht="92.25" hidden="1" outlineLevel="1">
      <c r="A58" s="70"/>
      <c r="B58" s="78"/>
      <c r="C58" s="69" t="s">
        <v>96</v>
      </c>
      <c r="D58" s="74" t="s">
        <v>95</v>
      </c>
      <c r="E58" s="224"/>
      <c r="F58" s="229">
        <v>5</v>
      </c>
      <c r="G58" s="67">
        <v>5</v>
      </c>
      <c r="H58" s="229">
        <v>5</v>
      </c>
      <c r="I58" s="67">
        <v>8</v>
      </c>
      <c r="J58" s="67">
        <v>8</v>
      </c>
      <c r="K58" s="67">
        <v>8</v>
      </c>
      <c r="L58" s="229">
        <v>5</v>
      </c>
      <c r="M58" s="67">
        <v>2</v>
      </c>
      <c r="N58" s="229">
        <v>2</v>
      </c>
      <c r="O58" s="67">
        <v>2</v>
      </c>
      <c r="P58" s="230">
        <v>8</v>
      </c>
      <c r="Q58" s="230">
        <v>8</v>
      </c>
      <c r="R58" s="188">
        <v>41</v>
      </c>
      <c r="T58" s="50"/>
      <c r="U58" s="233"/>
    </row>
    <row r="59" spans="1:21" ht="66" hidden="1" outlineLevel="1">
      <c r="A59" s="70"/>
      <c r="B59" s="78"/>
      <c r="C59" s="69" t="s">
        <v>168</v>
      </c>
      <c r="D59" s="74" t="s">
        <v>100</v>
      </c>
      <c r="E59" s="224"/>
      <c r="F59" s="229">
        <v>8</v>
      </c>
      <c r="G59" s="67">
        <v>8</v>
      </c>
      <c r="H59" s="229">
        <v>8</v>
      </c>
      <c r="I59" s="67">
        <v>5</v>
      </c>
      <c r="J59" s="67">
        <v>5</v>
      </c>
      <c r="K59" s="67">
        <v>8</v>
      </c>
      <c r="L59" s="229">
        <v>8</v>
      </c>
      <c r="M59" s="67">
        <v>8</v>
      </c>
      <c r="N59" s="229">
        <v>8</v>
      </c>
      <c r="O59" s="67">
        <v>8</v>
      </c>
      <c r="P59" s="230">
        <v>8</v>
      </c>
      <c r="Q59" s="230">
        <v>8</v>
      </c>
      <c r="R59" s="188">
        <v>42</v>
      </c>
      <c r="T59" s="50"/>
      <c r="U59" s="233"/>
    </row>
    <row r="60" spans="1:21" ht="78.75" hidden="1" outlineLevel="1">
      <c r="A60" s="70"/>
      <c r="B60" s="78"/>
      <c r="C60" s="69" t="s">
        <v>169</v>
      </c>
      <c r="D60" s="74" t="s">
        <v>101</v>
      </c>
      <c r="E60" s="224"/>
      <c r="F60" s="229">
        <v>8</v>
      </c>
      <c r="G60" s="67">
        <v>1</v>
      </c>
      <c r="H60" s="229">
        <v>1</v>
      </c>
      <c r="I60" s="67">
        <v>1</v>
      </c>
      <c r="J60" s="67">
        <v>1</v>
      </c>
      <c r="K60" s="67">
        <v>1</v>
      </c>
      <c r="L60" s="229">
        <v>10</v>
      </c>
      <c r="M60" s="67">
        <v>1</v>
      </c>
      <c r="N60" s="229">
        <v>1</v>
      </c>
      <c r="O60" s="67">
        <v>4</v>
      </c>
      <c r="P60" s="230">
        <v>4</v>
      </c>
      <c r="Q60" s="230">
        <v>4</v>
      </c>
      <c r="R60" s="188">
        <v>43</v>
      </c>
      <c r="T60" s="50"/>
      <c r="U60" s="233"/>
    </row>
    <row r="61" spans="1:21" ht="78.75" hidden="1" outlineLevel="1">
      <c r="A61" s="70"/>
      <c r="B61" s="78"/>
      <c r="C61" s="69" t="s">
        <v>102</v>
      </c>
      <c r="D61" s="74" t="s">
        <v>103</v>
      </c>
      <c r="E61" s="224"/>
      <c r="F61" s="229">
        <v>15</v>
      </c>
      <c r="G61" s="67">
        <v>5</v>
      </c>
      <c r="H61" s="229">
        <v>5</v>
      </c>
      <c r="I61" s="67">
        <v>5</v>
      </c>
      <c r="J61" s="67">
        <v>5</v>
      </c>
      <c r="K61" s="67">
        <v>5</v>
      </c>
      <c r="L61" s="229">
        <v>5</v>
      </c>
      <c r="M61" s="67">
        <v>5</v>
      </c>
      <c r="N61" s="229">
        <v>5</v>
      </c>
      <c r="O61" s="67">
        <v>5</v>
      </c>
      <c r="P61" s="230">
        <v>5</v>
      </c>
      <c r="Q61" s="230">
        <v>5</v>
      </c>
      <c r="R61" s="188">
        <v>44</v>
      </c>
      <c r="T61" s="50"/>
      <c r="U61" s="233"/>
    </row>
    <row r="62" spans="1:21" ht="105" hidden="1" outlineLevel="1">
      <c r="A62" s="70"/>
      <c r="B62" s="78"/>
      <c r="C62" s="69" t="s">
        <v>107</v>
      </c>
      <c r="D62" s="74" t="s">
        <v>106</v>
      </c>
      <c r="E62" s="224"/>
      <c r="F62" s="229">
        <v>15</v>
      </c>
      <c r="G62" s="67">
        <v>5</v>
      </c>
      <c r="H62" s="229">
        <v>5</v>
      </c>
      <c r="I62" s="67">
        <v>5</v>
      </c>
      <c r="J62" s="67">
        <v>5</v>
      </c>
      <c r="K62" s="67">
        <v>5</v>
      </c>
      <c r="L62" s="229">
        <v>5</v>
      </c>
      <c r="M62" s="67">
        <v>5</v>
      </c>
      <c r="N62" s="229">
        <v>5</v>
      </c>
      <c r="O62" s="67">
        <v>5</v>
      </c>
      <c r="P62" s="230">
        <v>5</v>
      </c>
      <c r="Q62" s="230">
        <v>5</v>
      </c>
      <c r="R62" s="188">
        <v>45</v>
      </c>
      <c r="T62" s="50"/>
      <c r="U62" s="233"/>
    </row>
    <row r="63" spans="1:21" ht="66" hidden="1" outlineLevel="1">
      <c r="A63" s="70"/>
      <c r="B63" s="78"/>
      <c r="C63" s="69" t="s">
        <v>104</v>
      </c>
      <c r="D63" s="74" t="s">
        <v>105</v>
      </c>
      <c r="E63" s="224"/>
      <c r="F63" s="229">
        <v>5</v>
      </c>
      <c r="G63" s="67">
        <v>5</v>
      </c>
      <c r="H63" s="229">
        <v>5</v>
      </c>
      <c r="I63" s="67">
        <v>8</v>
      </c>
      <c r="J63" s="67">
        <v>8</v>
      </c>
      <c r="K63" s="67">
        <v>8</v>
      </c>
      <c r="L63" s="229">
        <v>5</v>
      </c>
      <c r="M63" s="67">
        <v>2</v>
      </c>
      <c r="N63" s="229">
        <v>2</v>
      </c>
      <c r="O63" s="67">
        <v>2</v>
      </c>
      <c r="P63" s="230">
        <v>8</v>
      </c>
      <c r="Q63" s="230">
        <v>8</v>
      </c>
      <c r="R63" s="188">
        <v>46</v>
      </c>
      <c r="T63" s="50"/>
      <c r="U63" s="233"/>
    </row>
    <row r="64" spans="1:21" ht="13.5" collapsed="1">
      <c r="A64" s="70">
        <v>11</v>
      </c>
      <c r="B64" s="78">
        <v>9</v>
      </c>
      <c r="C64" s="96" t="str">
        <f>Domény!B13</f>
        <v>Systémová integrace</v>
      </c>
      <c r="D64" s="156"/>
      <c r="E64" s="224">
        <f>SUM(F64:Q64)</f>
        <v>521</v>
      </c>
      <c r="F64" s="122">
        <f aca="true" t="shared" si="10" ref="F64:Q64">SUM(F65:F70)</f>
        <v>70</v>
      </c>
      <c r="G64" s="122">
        <f t="shared" si="10"/>
        <v>55</v>
      </c>
      <c r="H64" s="122">
        <f t="shared" si="10"/>
        <v>38</v>
      </c>
      <c r="I64" s="122">
        <f t="shared" si="10"/>
        <v>41</v>
      </c>
      <c r="J64" s="122">
        <f t="shared" si="10"/>
        <v>41</v>
      </c>
      <c r="K64" s="122">
        <f t="shared" si="10"/>
        <v>37</v>
      </c>
      <c r="L64" s="122">
        <f t="shared" si="10"/>
        <v>43</v>
      </c>
      <c r="M64" s="122">
        <f t="shared" si="10"/>
        <v>39</v>
      </c>
      <c r="N64" s="122">
        <f t="shared" si="10"/>
        <v>36</v>
      </c>
      <c r="O64" s="122">
        <f t="shared" si="10"/>
        <v>37</v>
      </c>
      <c r="P64" s="122">
        <f t="shared" si="10"/>
        <v>42</v>
      </c>
      <c r="Q64" s="122">
        <f t="shared" si="10"/>
        <v>42</v>
      </c>
      <c r="R64" s="194"/>
      <c r="T64" s="210">
        <v>521</v>
      </c>
      <c r="U64" s="233">
        <f>E64-T64</f>
        <v>0</v>
      </c>
    </row>
    <row r="65" spans="1:21" ht="66" hidden="1" outlineLevel="1">
      <c r="A65" s="70"/>
      <c r="B65" s="78"/>
      <c r="C65" s="69" t="s">
        <v>171</v>
      </c>
      <c r="D65" s="74" t="s">
        <v>234</v>
      </c>
      <c r="E65" s="224"/>
      <c r="F65" s="229">
        <v>10</v>
      </c>
      <c r="G65" s="67">
        <v>10</v>
      </c>
      <c r="H65" s="229">
        <v>2</v>
      </c>
      <c r="I65" s="67">
        <v>8</v>
      </c>
      <c r="J65" s="67">
        <v>8</v>
      </c>
      <c r="K65" s="67">
        <v>5</v>
      </c>
      <c r="L65" s="229">
        <v>5</v>
      </c>
      <c r="M65" s="67">
        <v>5</v>
      </c>
      <c r="N65" s="229">
        <v>2</v>
      </c>
      <c r="O65" s="67">
        <v>5</v>
      </c>
      <c r="P65" s="230">
        <v>5</v>
      </c>
      <c r="Q65" s="230">
        <v>5</v>
      </c>
      <c r="R65" s="188">
        <v>47</v>
      </c>
      <c r="T65" s="127"/>
      <c r="U65" s="233"/>
    </row>
    <row r="66" spans="1:21" ht="129" customHeight="1" hidden="1" outlineLevel="1">
      <c r="A66" s="70"/>
      <c r="B66" s="78"/>
      <c r="C66" s="69" t="s">
        <v>108</v>
      </c>
      <c r="D66" s="74" t="s">
        <v>235</v>
      </c>
      <c r="E66" s="224"/>
      <c r="F66" s="229">
        <v>10</v>
      </c>
      <c r="G66" s="67">
        <v>10</v>
      </c>
      <c r="H66" s="229">
        <v>8</v>
      </c>
      <c r="I66" s="67">
        <v>8</v>
      </c>
      <c r="J66" s="67">
        <v>8</v>
      </c>
      <c r="K66" s="67">
        <v>8</v>
      </c>
      <c r="L66" s="229">
        <v>5</v>
      </c>
      <c r="M66" s="67">
        <v>10</v>
      </c>
      <c r="N66" s="229">
        <v>10</v>
      </c>
      <c r="O66" s="67">
        <v>5</v>
      </c>
      <c r="P66" s="230">
        <v>10</v>
      </c>
      <c r="Q66" s="230">
        <v>10</v>
      </c>
      <c r="R66" s="188">
        <v>48</v>
      </c>
      <c r="T66" s="127"/>
      <c r="U66" s="233"/>
    </row>
    <row r="67" spans="1:21" ht="53.25" customHeight="1" hidden="1" outlineLevel="1">
      <c r="A67" s="70"/>
      <c r="B67" s="78"/>
      <c r="C67" s="69" t="s">
        <v>236</v>
      </c>
      <c r="D67" s="74" t="s">
        <v>237</v>
      </c>
      <c r="E67" s="224"/>
      <c r="F67" s="229">
        <v>10</v>
      </c>
      <c r="G67" s="67">
        <v>10</v>
      </c>
      <c r="H67" s="229">
        <v>8</v>
      </c>
      <c r="I67" s="67">
        <v>5</v>
      </c>
      <c r="J67" s="67">
        <v>5</v>
      </c>
      <c r="K67" s="67">
        <v>8</v>
      </c>
      <c r="L67" s="229">
        <v>8</v>
      </c>
      <c r="M67" s="67">
        <v>8</v>
      </c>
      <c r="N67" s="229">
        <v>8</v>
      </c>
      <c r="O67" s="67">
        <v>8</v>
      </c>
      <c r="P67" s="230">
        <v>8</v>
      </c>
      <c r="Q67" s="230">
        <v>8</v>
      </c>
      <c r="R67" s="188">
        <v>49</v>
      </c>
      <c r="T67" s="127"/>
      <c r="U67" s="233"/>
    </row>
    <row r="68" spans="1:21" ht="115.5" customHeight="1" hidden="1" outlineLevel="1">
      <c r="A68" s="70"/>
      <c r="B68" s="78"/>
      <c r="C68" s="69" t="s">
        <v>238</v>
      </c>
      <c r="D68" s="74" t="s">
        <v>239</v>
      </c>
      <c r="E68" s="224"/>
      <c r="F68" s="229">
        <v>10</v>
      </c>
      <c r="G68" s="67">
        <v>10</v>
      </c>
      <c r="H68" s="229">
        <v>5</v>
      </c>
      <c r="I68" s="67">
        <v>5</v>
      </c>
      <c r="J68" s="67">
        <v>5</v>
      </c>
      <c r="K68" s="67">
        <v>1</v>
      </c>
      <c r="L68" s="229">
        <v>10</v>
      </c>
      <c r="M68" s="67">
        <v>1</v>
      </c>
      <c r="N68" s="229">
        <v>1</v>
      </c>
      <c r="O68" s="67">
        <v>4</v>
      </c>
      <c r="P68" s="230">
        <v>4</v>
      </c>
      <c r="Q68" s="230">
        <v>4</v>
      </c>
      <c r="R68" s="188">
        <v>50</v>
      </c>
      <c r="T68" s="127"/>
      <c r="U68" s="233"/>
    </row>
    <row r="69" spans="1:21" ht="66.75" customHeight="1" hidden="1" outlineLevel="1">
      <c r="A69" s="70"/>
      <c r="B69" s="78"/>
      <c r="C69" s="69" t="s">
        <v>240</v>
      </c>
      <c r="D69" s="74" t="s">
        <v>241</v>
      </c>
      <c r="E69" s="224"/>
      <c r="F69" s="229">
        <v>15</v>
      </c>
      <c r="G69" s="67">
        <v>10</v>
      </c>
      <c r="H69" s="229">
        <v>10</v>
      </c>
      <c r="I69" s="67">
        <v>10</v>
      </c>
      <c r="J69" s="67">
        <v>10</v>
      </c>
      <c r="K69" s="67">
        <v>10</v>
      </c>
      <c r="L69" s="229">
        <v>10</v>
      </c>
      <c r="M69" s="67">
        <v>10</v>
      </c>
      <c r="N69" s="229">
        <v>10</v>
      </c>
      <c r="O69" s="67">
        <v>10</v>
      </c>
      <c r="P69" s="230">
        <v>10</v>
      </c>
      <c r="Q69" s="230">
        <v>10</v>
      </c>
      <c r="R69" s="188">
        <v>51</v>
      </c>
      <c r="T69" s="127"/>
      <c r="U69" s="233"/>
    </row>
    <row r="70" spans="1:21" ht="69" customHeight="1" hidden="1" outlineLevel="1">
      <c r="A70" s="70"/>
      <c r="B70" s="78"/>
      <c r="C70" s="69" t="s">
        <v>242</v>
      </c>
      <c r="D70" s="74" t="s">
        <v>243</v>
      </c>
      <c r="E70" s="224"/>
      <c r="F70" s="229">
        <v>15</v>
      </c>
      <c r="G70" s="67">
        <v>5</v>
      </c>
      <c r="H70" s="229">
        <v>5</v>
      </c>
      <c r="I70" s="67">
        <v>5</v>
      </c>
      <c r="J70" s="67">
        <v>5</v>
      </c>
      <c r="K70" s="67">
        <v>5</v>
      </c>
      <c r="L70" s="229">
        <v>5</v>
      </c>
      <c r="M70" s="67">
        <v>5</v>
      </c>
      <c r="N70" s="229">
        <v>5</v>
      </c>
      <c r="O70" s="67">
        <v>5</v>
      </c>
      <c r="P70" s="230">
        <v>5</v>
      </c>
      <c r="Q70" s="230">
        <v>5</v>
      </c>
      <c r="R70" s="188">
        <v>52</v>
      </c>
      <c r="T70" s="127"/>
      <c r="U70" s="233"/>
    </row>
    <row r="71" spans="1:21" ht="13.5" collapsed="1">
      <c r="A71" s="70">
        <v>12</v>
      </c>
      <c r="B71" s="78">
        <v>12</v>
      </c>
      <c r="C71" s="96" t="str">
        <f>Domény!B16</f>
        <v>Koordinace s vnějšími systémy</v>
      </c>
      <c r="D71" s="156"/>
      <c r="E71" s="224">
        <f>SUM(F71:Q71)</f>
        <v>285</v>
      </c>
      <c r="F71" s="122">
        <f aca="true" t="shared" si="11" ref="F71:Q71">SUM(F72:F75)</f>
        <v>38</v>
      </c>
      <c r="G71" s="122">
        <f t="shared" si="11"/>
        <v>23</v>
      </c>
      <c r="H71" s="122">
        <f t="shared" si="11"/>
        <v>23</v>
      </c>
      <c r="I71" s="122">
        <f t="shared" si="11"/>
        <v>20</v>
      </c>
      <c r="J71" s="122">
        <f t="shared" si="11"/>
        <v>20</v>
      </c>
      <c r="K71" s="122">
        <f t="shared" si="11"/>
        <v>23</v>
      </c>
      <c r="L71" s="122">
        <f t="shared" si="11"/>
        <v>23</v>
      </c>
      <c r="M71" s="122">
        <f t="shared" si="11"/>
        <v>23</v>
      </c>
      <c r="N71" s="122">
        <f t="shared" si="11"/>
        <v>23</v>
      </c>
      <c r="O71" s="122">
        <f t="shared" si="11"/>
        <v>23</v>
      </c>
      <c r="P71" s="122">
        <f t="shared" si="11"/>
        <v>23</v>
      </c>
      <c r="Q71" s="122">
        <f t="shared" si="11"/>
        <v>23</v>
      </c>
      <c r="R71" s="194"/>
      <c r="T71" s="210">
        <v>285</v>
      </c>
      <c r="U71" s="233">
        <f>E71-T71</f>
        <v>0</v>
      </c>
    </row>
    <row r="72" spans="1:21" ht="58.5" customHeight="1" hidden="1" outlineLevel="1">
      <c r="A72" s="70"/>
      <c r="B72" s="78"/>
      <c r="C72" s="69" t="s">
        <v>244</v>
      </c>
      <c r="D72" s="74" t="s">
        <v>245</v>
      </c>
      <c r="E72" s="224"/>
      <c r="F72" s="229">
        <v>8</v>
      </c>
      <c r="G72" s="67">
        <v>8</v>
      </c>
      <c r="H72" s="229">
        <v>8</v>
      </c>
      <c r="I72" s="67">
        <v>5</v>
      </c>
      <c r="J72" s="67">
        <v>5</v>
      </c>
      <c r="K72" s="67">
        <v>8</v>
      </c>
      <c r="L72" s="229">
        <v>8</v>
      </c>
      <c r="M72" s="67">
        <v>8</v>
      </c>
      <c r="N72" s="229">
        <v>8</v>
      </c>
      <c r="O72" s="67">
        <v>8</v>
      </c>
      <c r="P72" s="230">
        <v>8</v>
      </c>
      <c r="Q72" s="230">
        <v>8</v>
      </c>
      <c r="R72" s="188">
        <v>53</v>
      </c>
      <c r="T72" s="127"/>
      <c r="U72" s="233"/>
    </row>
    <row r="73" spans="1:21" ht="58.5" customHeight="1" hidden="1" outlineLevel="1">
      <c r="A73" s="70"/>
      <c r="B73" s="78"/>
      <c r="C73" s="50" t="s">
        <v>17</v>
      </c>
      <c r="D73" s="74" t="s">
        <v>18</v>
      </c>
      <c r="E73" s="224"/>
      <c r="F73" s="229"/>
      <c r="G73" s="67"/>
      <c r="H73" s="229"/>
      <c r="I73" s="67"/>
      <c r="J73" s="67"/>
      <c r="K73" s="67"/>
      <c r="L73" s="229"/>
      <c r="M73" s="67"/>
      <c r="N73" s="229"/>
      <c r="O73" s="67"/>
      <c r="P73" s="230"/>
      <c r="Q73" s="230"/>
      <c r="R73" s="188">
        <v>54</v>
      </c>
      <c r="T73" s="127"/>
      <c r="U73" s="233"/>
    </row>
    <row r="74" spans="1:21" ht="80.25" customHeight="1" hidden="1" outlineLevel="1">
      <c r="A74" s="70"/>
      <c r="B74" s="78"/>
      <c r="C74" s="69" t="s">
        <v>172</v>
      </c>
      <c r="D74" s="74" t="s">
        <v>246</v>
      </c>
      <c r="E74" s="224"/>
      <c r="F74" s="229">
        <v>15</v>
      </c>
      <c r="G74" s="67">
        <v>5</v>
      </c>
      <c r="H74" s="229">
        <v>5</v>
      </c>
      <c r="I74" s="67">
        <v>5</v>
      </c>
      <c r="J74" s="67">
        <v>5</v>
      </c>
      <c r="K74" s="67">
        <v>5</v>
      </c>
      <c r="L74" s="229">
        <v>5</v>
      </c>
      <c r="M74" s="67">
        <v>5</v>
      </c>
      <c r="N74" s="229">
        <v>5</v>
      </c>
      <c r="O74" s="67">
        <v>5</v>
      </c>
      <c r="P74" s="230">
        <v>5</v>
      </c>
      <c r="Q74" s="230">
        <v>5</v>
      </c>
      <c r="R74" s="188">
        <v>55</v>
      </c>
      <c r="T74" s="127"/>
      <c r="U74" s="233"/>
    </row>
    <row r="75" spans="1:21" ht="52.5" hidden="1" outlineLevel="1">
      <c r="A75" s="70"/>
      <c r="B75" s="78"/>
      <c r="C75" s="69" t="s">
        <v>173</v>
      </c>
      <c r="D75" s="74" t="s">
        <v>247</v>
      </c>
      <c r="E75" s="224"/>
      <c r="F75" s="229">
        <v>15</v>
      </c>
      <c r="G75" s="67">
        <v>10</v>
      </c>
      <c r="H75" s="229">
        <v>10</v>
      </c>
      <c r="I75" s="67">
        <v>10</v>
      </c>
      <c r="J75" s="67">
        <v>10</v>
      </c>
      <c r="K75" s="67">
        <v>10</v>
      </c>
      <c r="L75" s="229">
        <v>10</v>
      </c>
      <c r="M75" s="67">
        <v>10</v>
      </c>
      <c r="N75" s="229">
        <v>10</v>
      </c>
      <c r="O75" s="67">
        <v>10</v>
      </c>
      <c r="P75" s="230">
        <v>10</v>
      </c>
      <c r="Q75" s="230">
        <v>10</v>
      </c>
      <c r="R75" s="188">
        <v>56</v>
      </c>
      <c r="T75" s="127"/>
      <c r="U75" s="233"/>
    </row>
    <row r="76" spans="1:21" ht="13.5" collapsed="1">
      <c r="A76" s="70">
        <v>13</v>
      </c>
      <c r="B76" s="78">
        <v>17</v>
      </c>
      <c r="C76" s="96" t="str">
        <f>Domény!B21</f>
        <v>Dílčí systémová řešení složek</v>
      </c>
      <c r="D76" s="156"/>
      <c r="E76" s="224">
        <f>SUM(F76:Q76)</f>
        <v>149</v>
      </c>
      <c r="F76" s="122">
        <f>SUM(F77:F78)</f>
        <v>20</v>
      </c>
      <c r="G76" s="122">
        <f aca="true" t="shared" si="12" ref="G76:Q76">SUM(G77:G78)</f>
        <v>11</v>
      </c>
      <c r="H76" s="122">
        <f t="shared" si="12"/>
        <v>15</v>
      </c>
      <c r="I76" s="122">
        <f t="shared" si="12"/>
        <v>11</v>
      </c>
      <c r="J76" s="122">
        <f t="shared" si="12"/>
        <v>11</v>
      </c>
      <c r="K76" s="122">
        <f t="shared" si="12"/>
        <v>11</v>
      </c>
      <c r="L76" s="122">
        <f t="shared" si="12"/>
        <v>11</v>
      </c>
      <c r="M76" s="122">
        <f t="shared" si="12"/>
        <v>11</v>
      </c>
      <c r="N76" s="122">
        <f t="shared" si="12"/>
        <v>15</v>
      </c>
      <c r="O76" s="122">
        <f t="shared" si="12"/>
        <v>11</v>
      </c>
      <c r="P76" s="122">
        <f t="shared" si="12"/>
        <v>11</v>
      </c>
      <c r="Q76" s="122">
        <f t="shared" si="12"/>
        <v>11</v>
      </c>
      <c r="R76" s="194"/>
      <c r="T76" s="210">
        <v>149</v>
      </c>
      <c r="U76" s="233">
        <f>E76-T76</f>
        <v>0</v>
      </c>
    </row>
    <row r="77" spans="1:21" ht="26.25" hidden="1" outlineLevel="1">
      <c r="A77" s="70"/>
      <c r="B77" s="78"/>
      <c r="C77" s="50" t="s">
        <v>19</v>
      </c>
      <c r="D77" s="74" t="s">
        <v>20</v>
      </c>
      <c r="E77" s="224"/>
      <c r="F77" s="229">
        <v>5</v>
      </c>
      <c r="G77" s="67">
        <v>1</v>
      </c>
      <c r="H77" s="229">
        <v>5</v>
      </c>
      <c r="I77" s="67">
        <v>1</v>
      </c>
      <c r="J77" s="67">
        <v>1</v>
      </c>
      <c r="K77" s="67">
        <v>1</v>
      </c>
      <c r="L77" s="229">
        <v>1</v>
      </c>
      <c r="M77" s="67">
        <v>1</v>
      </c>
      <c r="N77" s="229">
        <v>5</v>
      </c>
      <c r="O77" s="67">
        <v>1</v>
      </c>
      <c r="P77" s="230">
        <v>1</v>
      </c>
      <c r="Q77" s="230">
        <v>1</v>
      </c>
      <c r="R77" s="188">
        <v>57</v>
      </c>
      <c r="T77" s="127"/>
      <c r="U77" s="233"/>
    </row>
    <row r="78" spans="1:21" ht="87" customHeight="1" hidden="1" outlineLevel="1">
      <c r="A78" s="70"/>
      <c r="B78" s="78"/>
      <c r="C78" s="69" t="s">
        <v>249</v>
      </c>
      <c r="D78" s="74" t="s">
        <v>248</v>
      </c>
      <c r="E78" s="224"/>
      <c r="F78" s="229">
        <v>15</v>
      </c>
      <c r="G78" s="67">
        <v>10</v>
      </c>
      <c r="H78" s="229">
        <v>10</v>
      </c>
      <c r="I78" s="67">
        <v>10</v>
      </c>
      <c r="J78" s="67">
        <v>10</v>
      </c>
      <c r="K78" s="67">
        <v>10</v>
      </c>
      <c r="L78" s="229">
        <v>10</v>
      </c>
      <c r="M78" s="67">
        <v>10</v>
      </c>
      <c r="N78" s="229">
        <v>10</v>
      </c>
      <c r="O78" s="67">
        <v>10</v>
      </c>
      <c r="P78" s="230">
        <v>10</v>
      </c>
      <c r="Q78" s="230">
        <v>10</v>
      </c>
      <c r="R78" s="188">
        <v>58</v>
      </c>
      <c r="T78" s="127"/>
      <c r="U78" s="233"/>
    </row>
    <row r="79" spans="1:21" ht="13.5" collapsed="1">
      <c r="A79" s="70">
        <v>14</v>
      </c>
      <c r="B79" s="79">
        <v>3</v>
      </c>
      <c r="C79" s="110" t="str">
        <f>Domény!B7</f>
        <v>Globální rizika</v>
      </c>
      <c r="D79" s="158"/>
      <c r="E79" s="224">
        <f>SUM(F79:Q79)</f>
        <v>1078</v>
      </c>
      <c r="F79" s="121">
        <f aca="true" t="shared" si="13" ref="F79:Q79">SUM(F80:F93)</f>
        <v>111</v>
      </c>
      <c r="G79" s="121">
        <f t="shared" si="13"/>
        <v>75</v>
      </c>
      <c r="H79" s="121">
        <f t="shared" si="13"/>
        <v>75</v>
      </c>
      <c r="I79" s="121">
        <f t="shared" si="13"/>
        <v>90</v>
      </c>
      <c r="J79" s="121">
        <f t="shared" si="13"/>
        <v>90</v>
      </c>
      <c r="K79" s="121">
        <f t="shared" si="13"/>
        <v>111</v>
      </c>
      <c r="L79" s="121">
        <f t="shared" si="13"/>
        <v>96</v>
      </c>
      <c r="M79" s="121">
        <f t="shared" si="13"/>
        <v>95</v>
      </c>
      <c r="N79" s="121">
        <f t="shared" si="13"/>
        <v>95</v>
      </c>
      <c r="O79" s="121">
        <f t="shared" si="13"/>
        <v>60</v>
      </c>
      <c r="P79" s="121">
        <f t="shared" si="13"/>
        <v>90</v>
      </c>
      <c r="Q79" s="121">
        <f t="shared" si="13"/>
        <v>90</v>
      </c>
      <c r="R79" s="195"/>
      <c r="T79" s="211">
        <v>1078</v>
      </c>
      <c r="U79" s="233">
        <f>E79-T79</f>
        <v>0</v>
      </c>
    </row>
    <row r="80" spans="1:21" ht="102" customHeight="1" hidden="1" outlineLevel="1">
      <c r="A80" s="70"/>
      <c r="B80" s="79"/>
      <c r="C80" s="69" t="s">
        <v>174</v>
      </c>
      <c r="D80" s="74" t="s">
        <v>250</v>
      </c>
      <c r="E80" s="224"/>
      <c r="F80" s="229">
        <v>5</v>
      </c>
      <c r="G80" s="67">
        <v>5</v>
      </c>
      <c r="H80" s="229">
        <v>5</v>
      </c>
      <c r="I80" s="67">
        <v>8</v>
      </c>
      <c r="J80" s="67">
        <v>8</v>
      </c>
      <c r="K80" s="67">
        <v>8</v>
      </c>
      <c r="L80" s="229">
        <v>5</v>
      </c>
      <c r="M80" s="67">
        <v>2</v>
      </c>
      <c r="N80" s="229">
        <v>2</v>
      </c>
      <c r="O80" s="67">
        <v>2</v>
      </c>
      <c r="P80" s="230">
        <v>8</v>
      </c>
      <c r="Q80" s="230">
        <v>8</v>
      </c>
      <c r="R80" s="188">
        <v>59</v>
      </c>
      <c r="T80" s="127"/>
      <c r="U80" s="233"/>
    </row>
    <row r="81" spans="1:21" ht="75" customHeight="1" hidden="1" outlineLevel="1">
      <c r="A81" s="70"/>
      <c r="B81" s="79"/>
      <c r="C81" s="69" t="s">
        <v>251</v>
      </c>
      <c r="D81" s="74" t="s">
        <v>252</v>
      </c>
      <c r="E81" s="224"/>
      <c r="F81" s="229">
        <v>5</v>
      </c>
      <c r="G81" s="67">
        <v>5</v>
      </c>
      <c r="H81" s="229">
        <v>5</v>
      </c>
      <c r="I81" s="67">
        <v>8</v>
      </c>
      <c r="J81" s="67">
        <v>8</v>
      </c>
      <c r="K81" s="67">
        <v>8</v>
      </c>
      <c r="L81" s="229">
        <v>5</v>
      </c>
      <c r="M81" s="67">
        <v>2</v>
      </c>
      <c r="N81" s="229">
        <v>2</v>
      </c>
      <c r="O81" s="67">
        <v>2</v>
      </c>
      <c r="P81" s="230">
        <v>8</v>
      </c>
      <c r="Q81" s="230">
        <v>8</v>
      </c>
      <c r="R81" s="188">
        <v>60</v>
      </c>
      <c r="T81" s="127"/>
      <c r="U81" s="233"/>
    </row>
    <row r="82" spans="1:21" ht="46.5" customHeight="1" hidden="1" outlineLevel="1">
      <c r="A82" s="70"/>
      <c r="B82" s="79"/>
      <c r="C82" s="69" t="s">
        <v>175</v>
      </c>
      <c r="D82" s="74" t="s">
        <v>253</v>
      </c>
      <c r="E82" s="224"/>
      <c r="F82" s="229">
        <v>15</v>
      </c>
      <c r="G82" s="67">
        <v>5</v>
      </c>
      <c r="H82" s="229">
        <v>5</v>
      </c>
      <c r="I82" s="67">
        <v>5</v>
      </c>
      <c r="J82" s="67">
        <v>5</v>
      </c>
      <c r="K82" s="67">
        <v>5</v>
      </c>
      <c r="L82" s="229">
        <v>5</v>
      </c>
      <c r="M82" s="67">
        <v>5</v>
      </c>
      <c r="N82" s="229">
        <v>5</v>
      </c>
      <c r="O82" s="67">
        <v>5</v>
      </c>
      <c r="P82" s="230">
        <v>5</v>
      </c>
      <c r="Q82" s="230">
        <v>5</v>
      </c>
      <c r="R82" s="188">
        <v>61</v>
      </c>
      <c r="T82" s="127"/>
      <c r="U82" s="233"/>
    </row>
    <row r="83" spans="1:21" ht="55.5" customHeight="1" hidden="1" outlineLevel="1">
      <c r="A83" s="70"/>
      <c r="B83" s="79"/>
      <c r="C83" s="69" t="s">
        <v>176</v>
      </c>
      <c r="D83" s="74" t="s">
        <v>254</v>
      </c>
      <c r="E83" s="224"/>
      <c r="F83" s="229">
        <v>5</v>
      </c>
      <c r="G83" s="67">
        <v>5</v>
      </c>
      <c r="H83" s="229">
        <v>5</v>
      </c>
      <c r="I83" s="67">
        <v>8</v>
      </c>
      <c r="J83" s="67">
        <v>8</v>
      </c>
      <c r="K83" s="67">
        <v>8</v>
      </c>
      <c r="L83" s="229">
        <v>5</v>
      </c>
      <c r="M83" s="67">
        <v>2</v>
      </c>
      <c r="N83" s="229">
        <v>2</v>
      </c>
      <c r="O83" s="67">
        <v>2</v>
      </c>
      <c r="P83" s="230">
        <v>8</v>
      </c>
      <c r="Q83" s="230">
        <v>8</v>
      </c>
      <c r="R83" s="188">
        <v>62</v>
      </c>
      <c r="T83" s="127"/>
      <c r="U83" s="233"/>
    </row>
    <row r="84" spans="1:21" ht="82.5" customHeight="1" hidden="1" outlineLevel="1">
      <c r="A84" s="70"/>
      <c r="B84" s="79"/>
      <c r="C84" s="69" t="s">
        <v>255</v>
      </c>
      <c r="D84" s="74" t="s">
        <v>256</v>
      </c>
      <c r="E84" s="224"/>
      <c r="F84" s="229">
        <v>8</v>
      </c>
      <c r="G84" s="67">
        <v>5</v>
      </c>
      <c r="H84" s="229">
        <v>5</v>
      </c>
      <c r="I84" s="67">
        <v>5</v>
      </c>
      <c r="J84" s="67">
        <v>5</v>
      </c>
      <c r="K84" s="67">
        <v>8</v>
      </c>
      <c r="L84" s="229">
        <v>8</v>
      </c>
      <c r="M84" s="67">
        <v>10</v>
      </c>
      <c r="N84" s="229">
        <v>10</v>
      </c>
      <c r="O84" s="67">
        <v>5</v>
      </c>
      <c r="P84" s="230">
        <v>5</v>
      </c>
      <c r="Q84" s="230">
        <v>5</v>
      </c>
      <c r="R84" s="188">
        <v>63</v>
      </c>
      <c r="T84" s="127"/>
      <c r="U84" s="233"/>
    </row>
    <row r="85" spans="1:21" ht="45.75" customHeight="1" hidden="1" outlineLevel="1">
      <c r="A85" s="70"/>
      <c r="B85" s="79"/>
      <c r="C85" s="69" t="s">
        <v>258</v>
      </c>
      <c r="D85" s="74" t="s">
        <v>257</v>
      </c>
      <c r="E85" s="224"/>
      <c r="F85" s="229">
        <v>5</v>
      </c>
      <c r="G85" s="67">
        <v>5</v>
      </c>
      <c r="H85" s="229">
        <v>5</v>
      </c>
      <c r="I85" s="67">
        <v>8</v>
      </c>
      <c r="J85" s="67">
        <v>8</v>
      </c>
      <c r="K85" s="67">
        <v>8</v>
      </c>
      <c r="L85" s="229">
        <v>5</v>
      </c>
      <c r="M85" s="67">
        <v>2</v>
      </c>
      <c r="N85" s="229">
        <v>2</v>
      </c>
      <c r="O85" s="67">
        <v>2</v>
      </c>
      <c r="P85" s="230">
        <v>8</v>
      </c>
      <c r="Q85" s="230">
        <v>8</v>
      </c>
      <c r="R85" s="188">
        <v>64</v>
      </c>
      <c r="T85" s="127"/>
      <c r="U85" s="233"/>
    </row>
    <row r="86" spans="1:21" ht="69" customHeight="1" hidden="1" outlineLevel="1">
      <c r="A86" s="70"/>
      <c r="B86" s="79"/>
      <c r="C86" s="69" t="s">
        <v>259</v>
      </c>
      <c r="D86" s="74" t="s">
        <v>260</v>
      </c>
      <c r="E86" s="224"/>
      <c r="F86" s="229">
        <v>8</v>
      </c>
      <c r="G86" s="67">
        <v>5</v>
      </c>
      <c r="H86" s="229">
        <v>5</v>
      </c>
      <c r="I86" s="67">
        <v>5</v>
      </c>
      <c r="J86" s="67">
        <v>5</v>
      </c>
      <c r="K86" s="67">
        <v>8</v>
      </c>
      <c r="L86" s="229">
        <v>8</v>
      </c>
      <c r="M86" s="67">
        <v>10</v>
      </c>
      <c r="N86" s="229">
        <v>10</v>
      </c>
      <c r="O86" s="67">
        <v>5</v>
      </c>
      <c r="P86" s="230">
        <v>5</v>
      </c>
      <c r="Q86" s="230">
        <v>5</v>
      </c>
      <c r="R86" s="188">
        <v>65</v>
      </c>
      <c r="T86" s="127"/>
      <c r="U86" s="233"/>
    </row>
    <row r="87" spans="1:21" ht="73.5" customHeight="1" hidden="1" outlineLevel="1">
      <c r="A87" s="70"/>
      <c r="B87" s="79"/>
      <c r="C87" s="69" t="s">
        <v>177</v>
      </c>
      <c r="D87" s="74" t="s">
        <v>261</v>
      </c>
      <c r="E87" s="224"/>
      <c r="F87" s="229">
        <v>5</v>
      </c>
      <c r="G87" s="67">
        <v>5</v>
      </c>
      <c r="H87" s="229">
        <v>5</v>
      </c>
      <c r="I87" s="67">
        <v>8</v>
      </c>
      <c r="J87" s="67">
        <v>8</v>
      </c>
      <c r="K87" s="67">
        <v>8</v>
      </c>
      <c r="L87" s="229">
        <v>5</v>
      </c>
      <c r="M87" s="67">
        <v>2</v>
      </c>
      <c r="N87" s="229">
        <v>2</v>
      </c>
      <c r="O87" s="67">
        <v>2</v>
      </c>
      <c r="P87" s="230">
        <v>8</v>
      </c>
      <c r="Q87" s="230">
        <v>8</v>
      </c>
      <c r="R87" s="188">
        <v>66</v>
      </c>
      <c r="T87" s="127"/>
      <c r="U87" s="233"/>
    </row>
    <row r="88" spans="1:21" ht="73.5" customHeight="1" hidden="1" outlineLevel="1">
      <c r="A88" s="70"/>
      <c r="B88" s="79"/>
      <c r="C88" s="50" t="s">
        <v>21</v>
      </c>
      <c r="D88" s="74" t="s">
        <v>22</v>
      </c>
      <c r="E88" s="224"/>
      <c r="F88" s="229">
        <v>8</v>
      </c>
      <c r="G88" s="67">
        <v>5</v>
      </c>
      <c r="H88" s="229">
        <v>5</v>
      </c>
      <c r="I88" s="67">
        <v>5</v>
      </c>
      <c r="J88" s="67">
        <v>5</v>
      </c>
      <c r="K88" s="67">
        <v>8</v>
      </c>
      <c r="L88" s="229">
        <v>8</v>
      </c>
      <c r="M88" s="67">
        <v>10</v>
      </c>
      <c r="N88" s="229">
        <v>10</v>
      </c>
      <c r="O88" s="67">
        <v>5</v>
      </c>
      <c r="P88" s="230">
        <v>5</v>
      </c>
      <c r="Q88" s="230">
        <v>5</v>
      </c>
      <c r="R88" s="188">
        <v>67</v>
      </c>
      <c r="T88" s="127"/>
      <c r="U88" s="233"/>
    </row>
    <row r="89" spans="1:21" ht="73.5" customHeight="1" hidden="1" outlineLevel="1">
      <c r="A89" s="70"/>
      <c r="B89" s="79"/>
      <c r="C89" s="50" t="s">
        <v>23</v>
      </c>
      <c r="D89" s="74" t="s">
        <v>24</v>
      </c>
      <c r="E89" s="224"/>
      <c r="F89" s="229">
        <v>8</v>
      </c>
      <c r="G89" s="67">
        <v>5</v>
      </c>
      <c r="H89" s="229">
        <v>5</v>
      </c>
      <c r="I89" s="67">
        <v>5</v>
      </c>
      <c r="J89" s="67">
        <v>5</v>
      </c>
      <c r="K89" s="67">
        <v>8</v>
      </c>
      <c r="L89" s="229">
        <v>8</v>
      </c>
      <c r="M89" s="67">
        <v>10</v>
      </c>
      <c r="N89" s="229">
        <v>10</v>
      </c>
      <c r="O89" s="67">
        <v>5</v>
      </c>
      <c r="P89" s="230">
        <v>5</v>
      </c>
      <c r="Q89" s="230">
        <v>5</v>
      </c>
      <c r="R89" s="188">
        <v>68</v>
      </c>
      <c r="T89" s="127"/>
      <c r="U89" s="233"/>
    </row>
    <row r="90" spans="1:21" ht="73.5" customHeight="1" hidden="1" outlineLevel="1">
      <c r="A90" s="70"/>
      <c r="B90" s="79"/>
      <c r="C90" s="50" t="s">
        <v>25</v>
      </c>
      <c r="D90" s="74" t="s">
        <v>26</v>
      </c>
      <c r="E90" s="224"/>
      <c r="F90" s="229">
        <v>8</v>
      </c>
      <c r="G90" s="67">
        <v>5</v>
      </c>
      <c r="H90" s="229">
        <v>5</v>
      </c>
      <c r="I90" s="67">
        <v>5</v>
      </c>
      <c r="J90" s="67">
        <v>5</v>
      </c>
      <c r="K90" s="67">
        <v>8</v>
      </c>
      <c r="L90" s="229">
        <v>8</v>
      </c>
      <c r="M90" s="67">
        <v>10</v>
      </c>
      <c r="N90" s="229">
        <v>10</v>
      </c>
      <c r="O90" s="67">
        <v>5</v>
      </c>
      <c r="P90" s="230">
        <v>5</v>
      </c>
      <c r="Q90" s="230">
        <v>5</v>
      </c>
      <c r="R90" s="188">
        <v>69</v>
      </c>
      <c r="T90" s="127"/>
      <c r="U90" s="233"/>
    </row>
    <row r="91" spans="1:21" ht="73.5" customHeight="1" hidden="1" outlineLevel="1">
      <c r="A91" s="70"/>
      <c r="B91" s="79"/>
      <c r="C91" s="50" t="s">
        <v>27</v>
      </c>
      <c r="D91" s="74" t="s">
        <v>28</v>
      </c>
      <c r="E91" s="224"/>
      <c r="F91" s="229">
        <v>8</v>
      </c>
      <c r="G91" s="67">
        <v>5</v>
      </c>
      <c r="H91" s="229">
        <v>5</v>
      </c>
      <c r="I91" s="67">
        <v>5</v>
      </c>
      <c r="J91" s="67">
        <v>5</v>
      </c>
      <c r="K91" s="67">
        <v>8</v>
      </c>
      <c r="L91" s="229">
        <v>8</v>
      </c>
      <c r="M91" s="67">
        <v>10</v>
      </c>
      <c r="N91" s="229">
        <v>10</v>
      </c>
      <c r="O91" s="67">
        <v>5</v>
      </c>
      <c r="P91" s="230">
        <v>5</v>
      </c>
      <c r="Q91" s="230">
        <v>5</v>
      </c>
      <c r="R91" s="188">
        <v>70</v>
      </c>
      <c r="T91" s="127"/>
      <c r="U91" s="233"/>
    </row>
    <row r="92" spans="1:21" ht="87.75" customHeight="1" hidden="1" outlineLevel="1">
      <c r="A92" s="70"/>
      <c r="B92" s="79"/>
      <c r="C92" s="50" t="s">
        <v>29</v>
      </c>
      <c r="D92" s="74" t="s">
        <v>30</v>
      </c>
      <c r="E92" s="224"/>
      <c r="F92" s="229">
        <v>8</v>
      </c>
      <c r="G92" s="67">
        <v>5</v>
      </c>
      <c r="H92" s="229">
        <v>5</v>
      </c>
      <c r="I92" s="67">
        <v>5</v>
      </c>
      <c r="J92" s="67">
        <v>5</v>
      </c>
      <c r="K92" s="67">
        <v>8</v>
      </c>
      <c r="L92" s="229">
        <v>8</v>
      </c>
      <c r="M92" s="67">
        <v>10</v>
      </c>
      <c r="N92" s="229">
        <v>10</v>
      </c>
      <c r="O92" s="67">
        <v>5</v>
      </c>
      <c r="P92" s="230">
        <v>5</v>
      </c>
      <c r="Q92" s="230">
        <v>5</v>
      </c>
      <c r="R92" s="188">
        <v>71</v>
      </c>
      <c r="T92" s="127"/>
      <c r="U92" s="233"/>
    </row>
    <row r="93" spans="1:21" ht="92.25" hidden="1" outlineLevel="1">
      <c r="A93" s="70"/>
      <c r="B93" s="79"/>
      <c r="C93" s="69" t="s">
        <v>262</v>
      </c>
      <c r="D93" s="74" t="s">
        <v>263</v>
      </c>
      <c r="E93" s="224"/>
      <c r="F93" s="229">
        <v>15</v>
      </c>
      <c r="G93" s="67">
        <v>10</v>
      </c>
      <c r="H93" s="229">
        <v>10</v>
      </c>
      <c r="I93" s="67">
        <v>10</v>
      </c>
      <c r="J93" s="67">
        <v>10</v>
      </c>
      <c r="K93" s="67">
        <v>10</v>
      </c>
      <c r="L93" s="229">
        <v>10</v>
      </c>
      <c r="M93" s="67">
        <v>10</v>
      </c>
      <c r="N93" s="229">
        <v>10</v>
      </c>
      <c r="O93" s="67">
        <v>10</v>
      </c>
      <c r="P93" s="230">
        <v>10</v>
      </c>
      <c r="Q93" s="230">
        <v>10</v>
      </c>
      <c r="R93" s="188">
        <v>72</v>
      </c>
      <c r="T93" s="127"/>
      <c r="U93" s="233"/>
    </row>
    <row r="94" spans="1:21" ht="13.5" collapsed="1">
      <c r="A94" s="70">
        <v>15</v>
      </c>
      <c r="B94" s="79">
        <v>13</v>
      </c>
      <c r="C94" s="110" t="str">
        <f>Domény!B17</f>
        <v>Rozvojové tendence</v>
      </c>
      <c r="D94" s="158"/>
      <c r="E94" s="224">
        <f>SUM(F94:Q94)</f>
        <v>145</v>
      </c>
      <c r="F94" s="121">
        <f>SUM(F95:F96)</f>
        <v>13</v>
      </c>
      <c r="G94" s="121">
        <f aca="true" t="shared" si="14" ref="G94:Q94">SUM(G95:G96)</f>
        <v>10</v>
      </c>
      <c r="H94" s="121">
        <f t="shared" si="14"/>
        <v>10</v>
      </c>
      <c r="I94" s="121">
        <f t="shared" si="14"/>
        <v>13</v>
      </c>
      <c r="J94" s="121">
        <f t="shared" si="14"/>
        <v>13</v>
      </c>
      <c r="K94" s="121">
        <f t="shared" si="14"/>
        <v>16</v>
      </c>
      <c r="L94" s="121">
        <f t="shared" si="14"/>
        <v>13</v>
      </c>
      <c r="M94" s="121">
        <f t="shared" si="14"/>
        <v>12</v>
      </c>
      <c r="N94" s="121">
        <f t="shared" si="14"/>
        <v>12</v>
      </c>
      <c r="O94" s="121">
        <f t="shared" si="14"/>
        <v>7</v>
      </c>
      <c r="P94" s="121">
        <f t="shared" si="14"/>
        <v>13</v>
      </c>
      <c r="Q94" s="121">
        <f t="shared" si="14"/>
        <v>13</v>
      </c>
      <c r="R94" s="195"/>
      <c r="T94" s="211">
        <v>145</v>
      </c>
      <c r="U94" s="233">
        <f>E94-T94</f>
        <v>0</v>
      </c>
    </row>
    <row r="95" spans="1:21" ht="105" hidden="1" outlineLevel="1">
      <c r="A95" s="140"/>
      <c r="B95" s="157"/>
      <c r="C95" s="50" t="s">
        <v>178</v>
      </c>
      <c r="D95" s="50" t="s">
        <v>67</v>
      </c>
      <c r="E95" s="225"/>
      <c r="F95" s="229">
        <v>8</v>
      </c>
      <c r="G95" s="67">
        <v>5</v>
      </c>
      <c r="H95" s="229">
        <v>5</v>
      </c>
      <c r="I95" s="67">
        <v>5</v>
      </c>
      <c r="J95" s="67">
        <v>5</v>
      </c>
      <c r="K95" s="67">
        <v>8</v>
      </c>
      <c r="L95" s="229">
        <v>8</v>
      </c>
      <c r="M95" s="67">
        <v>10</v>
      </c>
      <c r="N95" s="229">
        <v>10</v>
      </c>
      <c r="O95" s="67">
        <v>5</v>
      </c>
      <c r="P95" s="230">
        <v>5</v>
      </c>
      <c r="Q95" s="230">
        <v>5</v>
      </c>
      <c r="R95" s="188">
        <v>73</v>
      </c>
      <c r="T95" s="127"/>
      <c r="U95" s="233"/>
    </row>
    <row r="96" spans="1:21" ht="45" hidden="1" outlineLevel="1">
      <c r="A96" s="70"/>
      <c r="B96" s="79"/>
      <c r="C96" s="232" t="s">
        <v>97</v>
      </c>
      <c r="D96" s="231" t="s">
        <v>98</v>
      </c>
      <c r="E96" s="224"/>
      <c r="F96" s="229">
        <v>5</v>
      </c>
      <c r="G96" s="67">
        <v>5</v>
      </c>
      <c r="H96" s="229">
        <v>5</v>
      </c>
      <c r="I96" s="67">
        <v>8</v>
      </c>
      <c r="J96" s="67">
        <v>8</v>
      </c>
      <c r="K96" s="67">
        <v>8</v>
      </c>
      <c r="L96" s="229">
        <v>5</v>
      </c>
      <c r="M96" s="67">
        <v>2</v>
      </c>
      <c r="N96" s="229">
        <v>2</v>
      </c>
      <c r="O96" s="67">
        <v>2</v>
      </c>
      <c r="P96" s="230">
        <v>8</v>
      </c>
      <c r="Q96" s="230">
        <v>8</v>
      </c>
      <c r="R96" s="188">
        <v>74</v>
      </c>
      <c r="T96" s="127"/>
      <c r="U96" s="233"/>
    </row>
    <row r="97" spans="1:21" ht="13.5" collapsed="1">
      <c r="A97" s="70">
        <v>16</v>
      </c>
      <c r="B97" s="79">
        <v>14</v>
      </c>
      <c r="C97" s="110" t="str">
        <f>Domény!B18</f>
        <v>Vize kvalitativního zlepšení</v>
      </c>
      <c r="D97" s="158"/>
      <c r="E97" s="224">
        <f>SUM(F97:Q97)</f>
        <v>329</v>
      </c>
      <c r="F97" s="121">
        <f aca="true" t="shared" si="15" ref="F97:Q97">SUM(F98:F100)</f>
        <v>38</v>
      </c>
      <c r="G97" s="121">
        <f t="shared" si="15"/>
        <v>25</v>
      </c>
      <c r="H97" s="121">
        <f t="shared" si="15"/>
        <v>25</v>
      </c>
      <c r="I97" s="121">
        <f t="shared" si="15"/>
        <v>25</v>
      </c>
      <c r="J97" s="121">
        <f t="shared" si="15"/>
        <v>25</v>
      </c>
      <c r="K97" s="121">
        <f t="shared" si="15"/>
        <v>28</v>
      </c>
      <c r="L97" s="121">
        <f t="shared" si="15"/>
        <v>28</v>
      </c>
      <c r="M97" s="121">
        <f t="shared" si="15"/>
        <v>30</v>
      </c>
      <c r="N97" s="121">
        <f t="shared" si="15"/>
        <v>30</v>
      </c>
      <c r="O97" s="121">
        <f t="shared" si="15"/>
        <v>25</v>
      </c>
      <c r="P97" s="121">
        <f t="shared" si="15"/>
        <v>25</v>
      </c>
      <c r="Q97" s="121">
        <f t="shared" si="15"/>
        <v>25</v>
      </c>
      <c r="R97" s="195"/>
      <c r="T97" s="211">
        <v>329</v>
      </c>
      <c r="U97" s="233">
        <f>E97-T97</f>
        <v>0</v>
      </c>
    </row>
    <row r="98" spans="1:21" ht="139.5" customHeight="1" hidden="1" outlineLevel="1">
      <c r="A98" s="70"/>
      <c r="B98" s="79"/>
      <c r="C98" s="69" t="s">
        <v>264</v>
      </c>
      <c r="D98" s="74" t="s">
        <v>265</v>
      </c>
      <c r="E98" s="224"/>
      <c r="F98" s="229">
        <v>15</v>
      </c>
      <c r="G98" s="67">
        <v>10</v>
      </c>
      <c r="H98" s="229">
        <v>10</v>
      </c>
      <c r="I98" s="67">
        <v>10</v>
      </c>
      <c r="J98" s="67">
        <v>10</v>
      </c>
      <c r="K98" s="67">
        <v>10</v>
      </c>
      <c r="L98" s="229">
        <v>10</v>
      </c>
      <c r="M98" s="67">
        <v>10</v>
      </c>
      <c r="N98" s="229">
        <v>10</v>
      </c>
      <c r="O98" s="67">
        <v>10</v>
      </c>
      <c r="P98" s="230">
        <v>10</v>
      </c>
      <c r="Q98" s="230">
        <v>10</v>
      </c>
      <c r="R98" s="188">
        <v>75</v>
      </c>
      <c r="T98" s="127"/>
      <c r="U98" s="233"/>
    </row>
    <row r="99" spans="1:21" ht="139.5" customHeight="1" hidden="1" outlineLevel="1">
      <c r="A99" s="70"/>
      <c r="B99" s="79"/>
      <c r="C99" s="50" t="s">
        <v>31</v>
      </c>
      <c r="D99" s="74" t="s">
        <v>32</v>
      </c>
      <c r="E99" s="224"/>
      <c r="F99" s="229">
        <v>8</v>
      </c>
      <c r="G99" s="67">
        <v>5</v>
      </c>
      <c r="H99" s="229">
        <v>5</v>
      </c>
      <c r="I99" s="67">
        <v>5</v>
      </c>
      <c r="J99" s="67">
        <v>5</v>
      </c>
      <c r="K99" s="67">
        <v>8</v>
      </c>
      <c r="L99" s="229">
        <v>8</v>
      </c>
      <c r="M99" s="67">
        <v>10</v>
      </c>
      <c r="N99" s="229">
        <v>10</v>
      </c>
      <c r="O99" s="67">
        <v>5</v>
      </c>
      <c r="P99" s="230">
        <v>5</v>
      </c>
      <c r="Q99" s="230">
        <v>5</v>
      </c>
      <c r="R99" s="187">
        <v>76</v>
      </c>
      <c r="T99" s="127"/>
      <c r="U99" s="233"/>
    </row>
    <row r="100" spans="1:21" ht="53.25" hidden="1" outlineLevel="1" thickBot="1">
      <c r="A100" s="70"/>
      <c r="B100" s="79"/>
      <c r="C100" s="76" t="s">
        <v>266</v>
      </c>
      <c r="D100" s="89" t="s">
        <v>267</v>
      </c>
      <c r="E100" s="224"/>
      <c r="F100" s="229">
        <v>15</v>
      </c>
      <c r="G100" s="67">
        <v>10</v>
      </c>
      <c r="H100" s="229">
        <v>10</v>
      </c>
      <c r="I100" s="67">
        <v>10</v>
      </c>
      <c r="J100" s="67">
        <v>10</v>
      </c>
      <c r="K100" s="67">
        <v>10</v>
      </c>
      <c r="L100" s="229">
        <v>10</v>
      </c>
      <c r="M100" s="67">
        <v>10</v>
      </c>
      <c r="N100" s="229">
        <v>10</v>
      </c>
      <c r="O100" s="67">
        <v>10</v>
      </c>
      <c r="P100" s="230">
        <v>10</v>
      </c>
      <c r="Q100" s="230">
        <v>10</v>
      </c>
      <c r="R100" s="188">
        <v>77</v>
      </c>
      <c r="T100" s="127"/>
      <c r="U100" s="233"/>
    </row>
    <row r="101" spans="1:21" ht="13.5" collapsed="1">
      <c r="A101" s="70">
        <v>17</v>
      </c>
      <c r="B101" s="79">
        <v>18</v>
      </c>
      <c r="C101" s="110" t="str">
        <f>Domény!B22</f>
        <v>Globální vazby</v>
      </c>
      <c r="D101" s="158"/>
      <c r="E101" s="224">
        <f>SUM(F101:Q101)</f>
        <v>448</v>
      </c>
      <c r="F101" s="121">
        <f aca="true" t="shared" si="16" ref="F101:Q101">SUM(F102:F107)</f>
        <v>42</v>
      </c>
      <c r="G101" s="121">
        <f t="shared" si="16"/>
        <v>30</v>
      </c>
      <c r="H101" s="121">
        <f t="shared" si="16"/>
        <v>30</v>
      </c>
      <c r="I101" s="121">
        <f t="shared" si="16"/>
        <v>36</v>
      </c>
      <c r="J101" s="121">
        <f t="shared" si="16"/>
        <v>36</v>
      </c>
      <c r="K101" s="121">
        <f t="shared" si="16"/>
        <v>48</v>
      </c>
      <c r="L101" s="121">
        <f t="shared" si="16"/>
        <v>42</v>
      </c>
      <c r="M101" s="121">
        <f t="shared" si="16"/>
        <v>44</v>
      </c>
      <c r="N101" s="121">
        <f t="shared" si="16"/>
        <v>44</v>
      </c>
      <c r="O101" s="121">
        <f t="shared" si="16"/>
        <v>24</v>
      </c>
      <c r="P101" s="121">
        <f t="shared" si="16"/>
        <v>36</v>
      </c>
      <c r="Q101" s="121">
        <f t="shared" si="16"/>
        <v>36</v>
      </c>
      <c r="R101" s="195"/>
      <c r="T101" s="211">
        <v>448</v>
      </c>
      <c r="U101" s="233">
        <f>E101-T101</f>
        <v>0</v>
      </c>
    </row>
    <row r="102" spans="1:21" ht="111" customHeight="1" hidden="1" outlineLevel="1">
      <c r="A102" s="70"/>
      <c r="B102" s="79"/>
      <c r="C102" s="66" t="s">
        <v>268</v>
      </c>
      <c r="D102" s="153" t="s">
        <v>269</v>
      </c>
      <c r="E102" s="224"/>
      <c r="F102" s="229">
        <v>8</v>
      </c>
      <c r="G102" s="67">
        <v>5</v>
      </c>
      <c r="H102" s="229">
        <v>5</v>
      </c>
      <c r="I102" s="67">
        <v>5</v>
      </c>
      <c r="J102" s="67">
        <v>5</v>
      </c>
      <c r="K102" s="67">
        <v>8</v>
      </c>
      <c r="L102" s="229">
        <v>8</v>
      </c>
      <c r="M102" s="67">
        <v>10</v>
      </c>
      <c r="N102" s="229">
        <v>10</v>
      </c>
      <c r="O102" s="67">
        <v>5</v>
      </c>
      <c r="P102" s="230">
        <v>5</v>
      </c>
      <c r="Q102" s="230">
        <v>5</v>
      </c>
      <c r="R102" s="188">
        <v>78</v>
      </c>
      <c r="T102" s="127"/>
      <c r="U102" s="233"/>
    </row>
    <row r="103" spans="1:21" ht="92.25" hidden="1" outlineLevel="1">
      <c r="A103" s="70"/>
      <c r="B103" s="79"/>
      <c r="C103" s="69" t="s">
        <v>299</v>
      </c>
      <c r="D103" s="74" t="s">
        <v>300</v>
      </c>
      <c r="E103" s="224"/>
      <c r="F103" s="229">
        <v>5</v>
      </c>
      <c r="G103" s="67">
        <v>5</v>
      </c>
      <c r="H103" s="229">
        <v>5</v>
      </c>
      <c r="I103" s="67">
        <v>8</v>
      </c>
      <c r="J103" s="67">
        <v>8</v>
      </c>
      <c r="K103" s="67">
        <v>8</v>
      </c>
      <c r="L103" s="229">
        <v>5</v>
      </c>
      <c r="M103" s="67">
        <v>2</v>
      </c>
      <c r="N103" s="229">
        <v>2</v>
      </c>
      <c r="O103" s="67">
        <v>2</v>
      </c>
      <c r="P103" s="230">
        <v>8</v>
      </c>
      <c r="Q103" s="230">
        <v>8</v>
      </c>
      <c r="R103" s="188">
        <v>79</v>
      </c>
      <c r="T103" s="127"/>
      <c r="U103" s="233"/>
    </row>
    <row r="104" spans="1:21" ht="39" hidden="1" outlineLevel="1">
      <c r="A104" s="70"/>
      <c r="B104" s="79"/>
      <c r="C104" s="50" t="s">
        <v>33</v>
      </c>
      <c r="D104" s="74" t="s">
        <v>34</v>
      </c>
      <c r="E104" s="224"/>
      <c r="F104" s="229">
        <v>8</v>
      </c>
      <c r="G104" s="67">
        <v>5</v>
      </c>
      <c r="H104" s="229">
        <v>5</v>
      </c>
      <c r="I104" s="67">
        <v>5</v>
      </c>
      <c r="J104" s="67">
        <v>5</v>
      </c>
      <c r="K104" s="67">
        <v>8</v>
      </c>
      <c r="L104" s="229">
        <v>8</v>
      </c>
      <c r="M104" s="67">
        <v>10</v>
      </c>
      <c r="N104" s="229">
        <v>10</v>
      </c>
      <c r="O104" s="67">
        <v>5</v>
      </c>
      <c r="P104" s="230">
        <v>5</v>
      </c>
      <c r="Q104" s="230">
        <v>5</v>
      </c>
      <c r="R104" s="188">
        <v>80</v>
      </c>
      <c r="T104" s="127"/>
      <c r="U104" s="233"/>
    </row>
    <row r="105" spans="1:21" ht="39" hidden="1" outlineLevel="1">
      <c r="A105" s="70"/>
      <c r="B105" s="79"/>
      <c r="C105" s="50" t="s">
        <v>123</v>
      </c>
      <c r="D105" s="74" t="s">
        <v>35</v>
      </c>
      <c r="E105" s="224"/>
      <c r="F105" s="229">
        <v>8</v>
      </c>
      <c r="G105" s="67">
        <v>5</v>
      </c>
      <c r="H105" s="229">
        <v>5</v>
      </c>
      <c r="I105" s="67">
        <v>5</v>
      </c>
      <c r="J105" s="67">
        <v>5</v>
      </c>
      <c r="K105" s="67">
        <v>8</v>
      </c>
      <c r="L105" s="229">
        <v>8</v>
      </c>
      <c r="M105" s="67">
        <v>10</v>
      </c>
      <c r="N105" s="229">
        <v>10</v>
      </c>
      <c r="O105" s="67">
        <v>5</v>
      </c>
      <c r="P105" s="230">
        <v>5</v>
      </c>
      <c r="Q105" s="230">
        <v>5</v>
      </c>
      <c r="R105" s="188">
        <v>81</v>
      </c>
      <c r="T105" s="127"/>
      <c r="U105" s="233"/>
    </row>
    <row r="106" spans="1:21" ht="39" hidden="1" outlineLevel="1">
      <c r="A106" s="70"/>
      <c r="B106" s="79"/>
      <c r="C106" s="50" t="s">
        <v>36</v>
      </c>
      <c r="D106" s="74" t="s">
        <v>37</v>
      </c>
      <c r="E106" s="224"/>
      <c r="F106" s="229">
        <v>8</v>
      </c>
      <c r="G106" s="67">
        <v>5</v>
      </c>
      <c r="H106" s="229">
        <v>5</v>
      </c>
      <c r="I106" s="67">
        <v>5</v>
      </c>
      <c r="J106" s="67">
        <v>5</v>
      </c>
      <c r="K106" s="67">
        <v>8</v>
      </c>
      <c r="L106" s="229">
        <v>8</v>
      </c>
      <c r="M106" s="67">
        <v>10</v>
      </c>
      <c r="N106" s="229">
        <v>10</v>
      </c>
      <c r="O106" s="67">
        <v>5</v>
      </c>
      <c r="P106" s="230">
        <v>5</v>
      </c>
      <c r="Q106" s="230">
        <v>5</v>
      </c>
      <c r="R106" s="188">
        <v>82</v>
      </c>
      <c r="T106" s="127"/>
      <c r="U106" s="233"/>
    </row>
    <row r="107" spans="1:21" ht="92.25" hidden="1" outlineLevel="1">
      <c r="A107" s="70"/>
      <c r="B107" s="79"/>
      <c r="C107" s="69" t="s">
        <v>301</v>
      </c>
      <c r="D107" s="74" t="s">
        <v>302</v>
      </c>
      <c r="E107" s="224"/>
      <c r="F107" s="229">
        <v>5</v>
      </c>
      <c r="G107" s="67">
        <v>5</v>
      </c>
      <c r="H107" s="229">
        <v>5</v>
      </c>
      <c r="I107" s="67">
        <v>8</v>
      </c>
      <c r="J107" s="67">
        <v>8</v>
      </c>
      <c r="K107" s="67">
        <v>8</v>
      </c>
      <c r="L107" s="229">
        <v>5</v>
      </c>
      <c r="M107" s="67">
        <v>2</v>
      </c>
      <c r="N107" s="229">
        <v>2</v>
      </c>
      <c r="O107" s="67">
        <v>2</v>
      </c>
      <c r="P107" s="230">
        <v>8</v>
      </c>
      <c r="Q107" s="230">
        <v>8</v>
      </c>
      <c r="R107" s="188">
        <v>83</v>
      </c>
      <c r="T107" s="127"/>
      <c r="U107" s="233"/>
    </row>
    <row r="108" spans="1:21" ht="13.5" collapsed="1">
      <c r="A108" s="70">
        <v>18</v>
      </c>
      <c r="B108" s="79">
        <v>19</v>
      </c>
      <c r="C108" s="110" t="str">
        <f>Domény!B23</f>
        <v>Principy řízení</v>
      </c>
      <c r="D108" s="158"/>
      <c r="E108" s="224">
        <f>SUM(F108:Q108)</f>
        <v>540</v>
      </c>
      <c r="F108" s="121">
        <f aca="true" t="shared" si="17" ref="F108:Q108">SUM(F109:F114)</f>
        <v>56</v>
      </c>
      <c r="G108" s="121">
        <f t="shared" si="17"/>
        <v>40</v>
      </c>
      <c r="H108" s="121">
        <f t="shared" si="17"/>
        <v>40</v>
      </c>
      <c r="I108" s="121">
        <f t="shared" si="17"/>
        <v>46</v>
      </c>
      <c r="J108" s="121">
        <f t="shared" si="17"/>
        <v>46</v>
      </c>
      <c r="K108" s="121">
        <f t="shared" si="17"/>
        <v>52</v>
      </c>
      <c r="L108" s="121">
        <f t="shared" si="17"/>
        <v>46</v>
      </c>
      <c r="M108" s="121">
        <f t="shared" si="17"/>
        <v>44</v>
      </c>
      <c r="N108" s="121">
        <f t="shared" si="17"/>
        <v>44</v>
      </c>
      <c r="O108" s="121">
        <f t="shared" si="17"/>
        <v>34</v>
      </c>
      <c r="P108" s="121">
        <f t="shared" si="17"/>
        <v>46</v>
      </c>
      <c r="Q108" s="121">
        <f t="shared" si="17"/>
        <v>46</v>
      </c>
      <c r="R108" s="195"/>
      <c r="T108" s="211">
        <v>540</v>
      </c>
      <c r="U108" s="233">
        <f>E108-T108</f>
        <v>0</v>
      </c>
    </row>
    <row r="109" spans="1:21" ht="74.25" customHeight="1" hidden="1" outlineLevel="1">
      <c r="A109" s="70"/>
      <c r="B109" s="79"/>
      <c r="C109" s="69" t="s">
        <v>179</v>
      </c>
      <c r="D109" s="74" t="s">
        <v>303</v>
      </c>
      <c r="E109" s="224"/>
      <c r="F109" s="229">
        <v>8</v>
      </c>
      <c r="G109" s="67">
        <v>5</v>
      </c>
      <c r="H109" s="229">
        <v>5</v>
      </c>
      <c r="I109" s="67">
        <v>5</v>
      </c>
      <c r="J109" s="67">
        <v>5</v>
      </c>
      <c r="K109" s="67">
        <v>8</v>
      </c>
      <c r="L109" s="229">
        <v>8</v>
      </c>
      <c r="M109" s="67">
        <v>10</v>
      </c>
      <c r="N109" s="229">
        <v>10</v>
      </c>
      <c r="O109" s="67">
        <v>5</v>
      </c>
      <c r="P109" s="230">
        <v>5</v>
      </c>
      <c r="Q109" s="230">
        <v>5</v>
      </c>
      <c r="R109" s="188">
        <v>84</v>
      </c>
      <c r="T109" s="127"/>
      <c r="U109" s="233"/>
    </row>
    <row r="110" spans="1:21" ht="66" hidden="1" outlineLevel="1">
      <c r="A110" s="70"/>
      <c r="B110" s="79"/>
      <c r="C110" s="69" t="s">
        <v>180</v>
      </c>
      <c r="D110" s="74" t="s">
        <v>304</v>
      </c>
      <c r="E110" s="224"/>
      <c r="F110" s="229">
        <v>15</v>
      </c>
      <c r="G110" s="67">
        <v>10</v>
      </c>
      <c r="H110" s="229">
        <v>10</v>
      </c>
      <c r="I110" s="67">
        <v>10</v>
      </c>
      <c r="J110" s="67">
        <v>10</v>
      </c>
      <c r="K110" s="67">
        <v>10</v>
      </c>
      <c r="L110" s="229">
        <v>10</v>
      </c>
      <c r="M110" s="67">
        <v>10</v>
      </c>
      <c r="N110" s="229">
        <v>10</v>
      </c>
      <c r="O110" s="67">
        <v>10</v>
      </c>
      <c r="P110" s="230">
        <v>10</v>
      </c>
      <c r="Q110" s="230">
        <v>10</v>
      </c>
      <c r="R110" s="188">
        <v>85</v>
      </c>
      <c r="T110" s="127"/>
      <c r="U110" s="233"/>
    </row>
    <row r="111" spans="1:21" ht="92.25" hidden="1" outlineLevel="1">
      <c r="A111" s="70"/>
      <c r="B111" s="79"/>
      <c r="C111" s="69" t="s">
        <v>305</v>
      </c>
      <c r="D111" s="74" t="s">
        <v>306</v>
      </c>
      <c r="E111" s="224"/>
      <c r="F111" s="229">
        <v>15</v>
      </c>
      <c r="G111" s="67">
        <v>10</v>
      </c>
      <c r="H111" s="229">
        <v>10</v>
      </c>
      <c r="I111" s="67">
        <v>10</v>
      </c>
      <c r="J111" s="67">
        <v>10</v>
      </c>
      <c r="K111" s="67">
        <v>10</v>
      </c>
      <c r="L111" s="229">
        <v>10</v>
      </c>
      <c r="M111" s="67">
        <v>10</v>
      </c>
      <c r="N111" s="229">
        <v>10</v>
      </c>
      <c r="O111" s="67">
        <v>10</v>
      </c>
      <c r="P111" s="230">
        <v>10</v>
      </c>
      <c r="Q111" s="230">
        <v>10</v>
      </c>
      <c r="R111" s="188">
        <v>86</v>
      </c>
      <c r="T111" s="127"/>
      <c r="U111" s="233"/>
    </row>
    <row r="112" spans="1:21" ht="52.5" hidden="1" outlineLevel="1">
      <c r="A112" s="70"/>
      <c r="B112" s="79"/>
      <c r="C112" s="69" t="s">
        <v>170</v>
      </c>
      <c r="D112" s="74" t="s">
        <v>307</v>
      </c>
      <c r="E112" s="224"/>
      <c r="F112" s="229">
        <v>5</v>
      </c>
      <c r="G112" s="67">
        <v>5</v>
      </c>
      <c r="H112" s="229">
        <v>5</v>
      </c>
      <c r="I112" s="67">
        <v>8</v>
      </c>
      <c r="J112" s="67">
        <v>8</v>
      </c>
      <c r="K112" s="67">
        <v>8</v>
      </c>
      <c r="L112" s="229">
        <v>5</v>
      </c>
      <c r="M112" s="67">
        <v>2</v>
      </c>
      <c r="N112" s="229">
        <v>2</v>
      </c>
      <c r="O112" s="67">
        <v>2</v>
      </c>
      <c r="P112" s="230">
        <v>8</v>
      </c>
      <c r="Q112" s="230">
        <v>8</v>
      </c>
      <c r="R112" s="188">
        <v>87</v>
      </c>
      <c r="T112" s="127"/>
      <c r="U112" s="233"/>
    </row>
    <row r="113" spans="1:21" ht="66" hidden="1" outlineLevel="1">
      <c r="A113" s="70"/>
      <c r="B113" s="79"/>
      <c r="C113" s="50" t="s">
        <v>38</v>
      </c>
      <c r="D113" s="74" t="s">
        <v>39</v>
      </c>
      <c r="E113" s="224"/>
      <c r="F113" s="229">
        <v>8</v>
      </c>
      <c r="G113" s="67">
        <v>5</v>
      </c>
      <c r="H113" s="229">
        <v>5</v>
      </c>
      <c r="I113" s="67">
        <v>5</v>
      </c>
      <c r="J113" s="67">
        <v>5</v>
      </c>
      <c r="K113" s="67">
        <v>8</v>
      </c>
      <c r="L113" s="229">
        <v>8</v>
      </c>
      <c r="M113" s="67">
        <v>10</v>
      </c>
      <c r="N113" s="229">
        <v>10</v>
      </c>
      <c r="O113" s="67">
        <v>5</v>
      </c>
      <c r="P113" s="230">
        <v>5</v>
      </c>
      <c r="Q113" s="230">
        <v>5</v>
      </c>
      <c r="R113" s="188">
        <v>88</v>
      </c>
      <c r="T113" s="127"/>
      <c r="U113" s="233"/>
    </row>
    <row r="114" spans="1:21" ht="78.75" hidden="1" outlineLevel="1">
      <c r="A114" s="70"/>
      <c r="B114" s="79"/>
      <c r="C114" s="69" t="s">
        <v>181</v>
      </c>
      <c r="D114" s="74" t="s">
        <v>308</v>
      </c>
      <c r="E114" s="224"/>
      <c r="F114" s="229">
        <v>5</v>
      </c>
      <c r="G114" s="67">
        <v>5</v>
      </c>
      <c r="H114" s="229">
        <v>5</v>
      </c>
      <c r="I114" s="67">
        <v>8</v>
      </c>
      <c r="J114" s="67">
        <v>8</v>
      </c>
      <c r="K114" s="67">
        <v>8</v>
      </c>
      <c r="L114" s="229">
        <v>5</v>
      </c>
      <c r="M114" s="67">
        <v>2</v>
      </c>
      <c r="N114" s="229">
        <v>2</v>
      </c>
      <c r="O114" s="67">
        <v>2</v>
      </c>
      <c r="P114" s="230">
        <v>8</v>
      </c>
      <c r="Q114" s="230">
        <v>8</v>
      </c>
      <c r="R114" s="188">
        <v>89</v>
      </c>
      <c r="T114" s="127"/>
      <c r="U114" s="233"/>
    </row>
    <row r="115" spans="1:21" ht="13.5" collapsed="1">
      <c r="A115" s="70">
        <v>19</v>
      </c>
      <c r="B115" s="80">
        <v>1</v>
      </c>
      <c r="C115" s="112" t="str">
        <f>Domény!B5</f>
        <v>Provázání s GIS</v>
      </c>
      <c r="D115" s="160"/>
      <c r="E115" s="224">
        <f>SUM(F115:Q115)</f>
        <v>213</v>
      </c>
      <c r="F115" s="120">
        <f aca="true" t="shared" si="18" ref="F115:Q115">SUM(F116:F117)</f>
        <v>25</v>
      </c>
      <c r="G115" s="120">
        <f t="shared" si="18"/>
        <v>15</v>
      </c>
      <c r="H115" s="120">
        <f t="shared" si="18"/>
        <v>20</v>
      </c>
      <c r="I115" s="120">
        <f t="shared" si="18"/>
        <v>15</v>
      </c>
      <c r="J115" s="120">
        <f t="shared" si="18"/>
        <v>15</v>
      </c>
      <c r="K115" s="120">
        <f t="shared" si="18"/>
        <v>18</v>
      </c>
      <c r="L115" s="120">
        <f t="shared" si="18"/>
        <v>20</v>
      </c>
      <c r="M115" s="120">
        <f t="shared" si="18"/>
        <v>20</v>
      </c>
      <c r="N115" s="120">
        <f t="shared" si="18"/>
        <v>20</v>
      </c>
      <c r="O115" s="120">
        <f t="shared" si="18"/>
        <v>15</v>
      </c>
      <c r="P115" s="120">
        <f t="shared" si="18"/>
        <v>15</v>
      </c>
      <c r="Q115" s="120">
        <f t="shared" si="18"/>
        <v>15</v>
      </c>
      <c r="R115" s="44"/>
      <c r="T115" s="212">
        <v>213</v>
      </c>
      <c r="U115" s="233">
        <f>E115-T115</f>
        <v>0</v>
      </c>
    </row>
    <row r="116" spans="1:21" ht="92.25" hidden="1" outlineLevel="1">
      <c r="A116" s="70"/>
      <c r="B116" s="80"/>
      <c r="C116" s="69" t="s">
        <v>309</v>
      </c>
      <c r="D116" s="74" t="s">
        <v>310</v>
      </c>
      <c r="E116" s="224"/>
      <c r="F116" s="229">
        <v>15</v>
      </c>
      <c r="G116" s="67">
        <v>10</v>
      </c>
      <c r="H116" s="229">
        <v>10</v>
      </c>
      <c r="I116" s="67">
        <v>10</v>
      </c>
      <c r="J116" s="67">
        <v>10</v>
      </c>
      <c r="K116" s="67">
        <v>10</v>
      </c>
      <c r="L116" s="229">
        <v>10</v>
      </c>
      <c r="M116" s="67">
        <v>10</v>
      </c>
      <c r="N116" s="229">
        <v>10</v>
      </c>
      <c r="O116" s="67">
        <v>10</v>
      </c>
      <c r="P116" s="230">
        <v>10</v>
      </c>
      <c r="Q116" s="230">
        <v>10</v>
      </c>
      <c r="R116" s="188">
        <v>90</v>
      </c>
      <c r="T116" s="127"/>
      <c r="U116" s="233"/>
    </row>
    <row r="117" spans="1:21" ht="132" hidden="1" outlineLevel="1">
      <c r="A117" s="70"/>
      <c r="B117" s="80"/>
      <c r="C117" s="69" t="s">
        <v>311</v>
      </c>
      <c r="D117" s="74" t="s">
        <v>312</v>
      </c>
      <c r="E117" s="224"/>
      <c r="F117" s="229">
        <v>10</v>
      </c>
      <c r="G117" s="67">
        <v>5</v>
      </c>
      <c r="H117" s="229">
        <v>10</v>
      </c>
      <c r="I117" s="67">
        <v>5</v>
      </c>
      <c r="J117" s="67">
        <v>5</v>
      </c>
      <c r="K117" s="67">
        <v>8</v>
      </c>
      <c r="L117" s="229">
        <v>10</v>
      </c>
      <c r="M117" s="67">
        <v>10</v>
      </c>
      <c r="N117" s="229">
        <v>10</v>
      </c>
      <c r="O117" s="67">
        <v>5</v>
      </c>
      <c r="P117" s="230">
        <v>5</v>
      </c>
      <c r="Q117" s="230">
        <v>5</v>
      </c>
      <c r="R117" s="188">
        <v>91</v>
      </c>
      <c r="T117" s="127"/>
      <c r="U117" s="233"/>
    </row>
    <row r="118" spans="1:21" ht="13.5" collapsed="1">
      <c r="A118" s="70">
        <v>20</v>
      </c>
      <c r="B118" s="80">
        <v>6</v>
      </c>
      <c r="C118" s="112" t="str">
        <f>Domény!B10</f>
        <v>Správa systémů</v>
      </c>
      <c r="D118" s="160"/>
      <c r="E118" s="224">
        <f>SUM(F118:Q118)</f>
        <v>204</v>
      </c>
      <c r="F118" s="120">
        <f>SUM(F119:F120)</f>
        <v>23</v>
      </c>
      <c r="G118" s="120">
        <f aca="true" t="shared" si="19" ref="G118:Q118">SUM(G119:G120)</f>
        <v>15</v>
      </c>
      <c r="H118" s="120">
        <f t="shared" si="19"/>
        <v>15</v>
      </c>
      <c r="I118" s="120">
        <f t="shared" si="19"/>
        <v>15</v>
      </c>
      <c r="J118" s="120">
        <f t="shared" si="19"/>
        <v>15</v>
      </c>
      <c r="K118" s="120">
        <f t="shared" si="19"/>
        <v>18</v>
      </c>
      <c r="L118" s="120">
        <f t="shared" si="19"/>
        <v>18</v>
      </c>
      <c r="M118" s="120">
        <f t="shared" si="19"/>
        <v>20</v>
      </c>
      <c r="N118" s="120">
        <f t="shared" si="19"/>
        <v>20</v>
      </c>
      <c r="O118" s="120">
        <f t="shared" si="19"/>
        <v>15</v>
      </c>
      <c r="P118" s="120">
        <f t="shared" si="19"/>
        <v>15</v>
      </c>
      <c r="Q118" s="120">
        <f t="shared" si="19"/>
        <v>15</v>
      </c>
      <c r="R118" s="44"/>
      <c r="T118" s="212">
        <v>204</v>
      </c>
      <c r="U118" s="233">
        <f>E118-T118</f>
        <v>0</v>
      </c>
    </row>
    <row r="119" spans="1:21" ht="52.5" hidden="1" outlineLevel="1">
      <c r="A119" s="70"/>
      <c r="B119" s="80"/>
      <c r="C119" s="50" t="s">
        <v>43</v>
      </c>
      <c r="D119" s="74" t="s">
        <v>44</v>
      </c>
      <c r="E119" s="224"/>
      <c r="F119" s="229">
        <v>8</v>
      </c>
      <c r="G119" s="67">
        <v>5</v>
      </c>
      <c r="H119" s="229">
        <v>5</v>
      </c>
      <c r="I119" s="67">
        <v>5</v>
      </c>
      <c r="J119" s="67">
        <v>5</v>
      </c>
      <c r="K119" s="67">
        <v>8</v>
      </c>
      <c r="L119" s="229">
        <v>8</v>
      </c>
      <c r="M119" s="67">
        <v>10</v>
      </c>
      <c r="N119" s="229">
        <v>10</v>
      </c>
      <c r="O119" s="67">
        <v>5</v>
      </c>
      <c r="P119" s="230">
        <v>5</v>
      </c>
      <c r="Q119" s="230">
        <v>5</v>
      </c>
      <c r="R119" s="188">
        <v>92</v>
      </c>
      <c r="T119" s="127"/>
      <c r="U119" s="233"/>
    </row>
    <row r="120" spans="1:21" ht="167.25" customHeight="1" hidden="1" outlineLevel="1">
      <c r="A120" s="70"/>
      <c r="B120" s="80"/>
      <c r="C120" s="69" t="s">
        <v>182</v>
      </c>
      <c r="D120" s="74" t="s">
        <v>313</v>
      </c>
      <c r="E120" s="224"/>
      <c r="F120" s="229">
        <v>15</v>
      </c>
      <c r="G120" s="67">
        <v>10</v>
      </c>
      <c r="H120" s="229">
        <v>10</v>
      </c>
      <c r="I120" s="67">
        <v>10</v>
      </c>
      <c r="J120" s="67">
        <v>10</v>
      </c>
      <c r="K120" s="67">
        <v>10</v>
      </c>
      <c r="L120" s="229">
        <v>10</v>
      </c>
      <c r="M120" s="67">
        <v>10</v>
      </c>
      <c r="N120" s="229">
        <v>10</v>
      </c>
      <c r="O120" s="67">
        <v>10</v>
      </c>
      <c r="P120" s="230">
        <v>10</v>
      </c>
      <c r="Q120" s="230">
        <v>10</v>
      </c>
      <c r="R120" s="188">
        <v>93</v>
      </c>
      <c r="T120" s="127"/>
      <c r="U120" s="233"/>
    </row>
    <row r="121" spans="1:21" ht="13.5" collapsed="1">
      <c r="A121" s="70">
        <v>21</v>
      </c>
      <c r="B121" s="80">
        <v>8</v>
      </c>
      <c r="C121" s="112" t="str">
        <f>Domény!B12</f>
        <v>Konsolidace HW</v>
      </c>
      <c r="D121" s="160"/>
      <c r="E121" s="224">
        <f>SUM(F121:Q121)</f>
        <v>125</v>
      </c>
      <c r="F121" s="120">
        <f aca="true" t="shared" si="20" ref="F121:Q121">SUM(F122)</f>
        <v>15</v>
      </c>
      <c r="G121" s="120">
        <f t="shared" si="20"/>
        <v>10</v>
      </c>
      <c r="H121" s="120">
        <f t="shared" si="20"/>
        <v>10</v>
      </c>
      <c r="I121" s="120">
        <f t="shared" si="20"/>
        <v>10</v>
      </c>
      <c r="J121" s="120">
        <f t="shared" si="20"/>
        <v>10</v>
      </c>
      <c r="K121" s="120">
        <f t="shared" si="20"/>
        <v>10</v>
      </c>
      <c r="L121" s="120">
        <f t="shared" si="20"/>
        <v>10</v>
      </c>
      <c r="M121" s="120">
        <f t="shared" si="20"/>
        <v>10</v>
      </c>
      <c r="N121" s="120">
        <f t="shared" si="20"/>
        <v>10</v>
      </c>
      <c r="O121" s="120">
        <f t="shared" si="20"/>
        <v>10</v>
      </c>
      <c r="P121" s="120">
        <f t="shared" si="20"/>
        <v>10</v>
      </c>
      <c r="Q121" s="120">
        <f t="shared" si="20"/>
        <v>10</v>
      </c>
      <c r="R121" s="44"/>
      <c r="T121" s="212">
        <v>125</v>
      </c>
      <c r="U121" s="233">
        <f>E121-T121</f>
        <v>0</v>
      </c>
    </row>
    <row r="122" spans="1:21" ht="92.25" hidden="1" outlineLevel="1">
      <c r="A122" s="70"/>
      <c r="B122" s="80"/>
      <c r="C122" s="69" t="s">
        <v>137</v>
      </c>
      <c r="D122" s="74" t="s">
        <v>314</v>
      </c>
      <c r="E122" s="224"/>
      <c r="F122" s="229">
        <v>15</v>
      </c>
      <c r="G122" s="67">
        <v>10</v>
      </c>
      <c r="H122" s="229">
        <v>10</v>
      </c>
      <c r="I122" s="67">
        <v>10</v>
      </c>
      <c r="J122" s="67">
        <v>10</v>
      </c>
      <c r="K122" s="67">
        <v>10</v>
      </c>
      <c r="L122" s="229">
        <v>10</v>
      </c>
      <c r="M122" s="67">
        <v>10</v>
      </c>
      <c r="N122" s="229">
        <v>10</v>
      </c>
      <c r="O122" s="67">
        <v>10</v>
      </c>
      <c r="P122" s="230">
        <v>10</v>
      </c>
      <c r="Q122" s="230">
        <v>10</v>
      </c>
      <c r="R122" s="188">
        <v>94</v>
      </c>
      <c r="T122" s="127"/>
      <c r="U122" s="233"/>
    </row>
    <row r="123" spans="1:21" ht="13.5" collapsed="1">
      <c r="A123" s="70">
        <v>22</v>
      </c>
      <c r="B123" s="80">
        <v>21</v>
      </c>
      <c r="C123" s="112" t="str">
        <f>Domény!B25</f>
        <v>Technologické vazby</v>
      </c>
      <c r="D123" s="160"/>
      <c r="E123" s="224">
        <f>SUM(F123:Q123)</f>
        <v>902</v>
      </c>
      <c r="F123" s="120">
        <f aca="true" t="shared" si="21" ref="F123:Q123">SUM(F124:F135)</f>
        <v>94</v>
      </c>
      <c r="G123" s="120">
        <f t="shared" si="21"/>
        <v>59</v>
      </c>
      <c r="H123" s="120">
        <f t="shared" si="21"/>
        <v>64</v>
      </c>
      <c r="I123" s="120">
        <f t="shared" si="21"/>
        <v>62</v>
      </c>
      <c r="J123" s="120">
        <f t="shared" si="21"/>
        <v>62</v>
      </c>
      <c r="K123" s="120">
        <f t="shared" si="21"/>
        <v>90</v>
      </c>
      <c r="L123" s="120">
        <f t="shared" si="21"/>
        <v>87</v>
      </c>
      <c r="M123" s="120">
        <f t="shared" si="21"/>
        <v>102</v>
      </c>
      <c r="N123" s="120">
        <f t="shared" si="21"/>
        <v>102</v>
      </c>
      <c r="O123" s="120">
        <f t="shared" si="21"/>
        <v>56</v>
      </c>
      <c r="P123" s="120">
        <f t="shared" si="21"/>
        <v>62</v>
      </c>
      <c r="Q123" s="120">
        <f t="shared" si="21"/>
        <v>62</v>
      </c>
      <c r="R123" s="44"/>
      <c r="T123" s="212">
        <v>902</v>
      </c>
      <c r="U123" s="233">
        <f>E123-T123</f>
        <v>0</v>
      </c>
    </row>
    <row r="124" spans="1:21" ht="105" hidden="1" outlineLevel="1">
      <c r="A124" s="70"/>
      <c r="B124" s="80"/>
      <c r="C124" s="69" t="s">
        <v>183</v>
      </c>
      <c r="D124" s="74" t="s">
        <v>315</v>
      </c>
      <c r="E124" s="224"/>
      <c r="F124" s="229">
        <v>5</v>
      </c>
      <c r="G124" s="67">
        <v>5</v>
      </c>
      <c r="H124" s="229">
        <v>5</v>
      </c>
      <c r="I124" s="67">
        <v>8</v>
      </c>
      <c r="J124" s="67">
        <v>8</v>
      </c>
      <c r="K124" s="67">
        <v>8</v>
      </c>
      <c r="L124" s="229">
        <v>5</v>
      </c>
      <c r="M124" s="67">
        <v>2</v>
      </c>
      <c r="N124" s="229">
        <v>2</v>
      </c>
      <c r="O124" s="67">
        <v>2</v>
      </c>
      <c r="P124" s="230">
        <v>8</v>
      </c>
      <c r="Q124" s="230">
        <v>8</v>
      </c>
      <c r="R124" s="188">
        <v>95</v>
      </c>
      <c r="T124" s="127"/>
      <c r="U124" s="233"/>
    </row>
    <row r="125" spans="1:21" ht="39" hidden="1" outlineLevel="1">
      <c r="A125" s="70"/>
      <c r="B125" s="80"/>
      <c r="C125" s="50" t="s">
        <v>45</v>
      </c>
      <c r="D125" s="74" t="s">
        <v>46</v>
      </c>
      <c r="E125" s="224"/>
      <c r="F125" s="229">
        <v>8</v>
      </c>
      <c r="G125" s="67">
        <v>5</v>
      </c>
      <c r="H125" s="229">
        <v>5</v>
      </c>
      <c r="I125" s="67">
        <v>5</v>
      </c>
      <c r="J125" s="67">
        <v>5</v>
      </c>
      <c r="K125" s="67">
        <v>8</v>
      </c>
      <c r="L125" s="229">
        <v>8</v>
      </c>
      <c r="M125" s="67">
        <v>10</v>
      </c>
      <c r="N125" s="229">
        <v>10</v>
      </c>
      <c r="O125" s="67">
        <v>5</v>
      </c>
      <c r="P125" s="230">
        <v>5</v>
      </c>
      <c r="Q125" s="230">
        <v>5</v>
      </c>
      <c r="R125" s="187">
        <v>96</v>
      </c>
      <c r="T125" s="127"/>
      <c r="U125" s="233"/>
    </row>
    <row r="126" spans="1:21" ht="26.25" hidden="1" outlineLevel="1">
      <c r="A126" s="70"/>
      <c r="B126" s="80"/>
      <c r="C126" s="50" t="s">
        <v>47</v>
      </c>
      <c r="D126" s="74" t="s">
        <v>48</v>
      </c>
      <c r="E126" s="224"/>
      <c r="F126" s="229">
        <v>8</v>
      </c>
      <c r="G126" s="67">
        <v>5</v>
      </c>
      <c r="H126" s="229">
        <v>5</v>
      </c>
      <c r="I126" s="67">
        <v>5</v>
      </c>
      <c r="J126" s="67">
        <v>5</v>
      </c>
      <c r="K126" s="67">
        <v>8</v>
      </c>
      <c r="L126" s="229">
        <v>8</v>
      </c>
      <c r="M126" s="67">
        <v>10</v>
      </c>
      <c r="N126" s="229">
        <v>10</v>
      </c>
      <c r="O126" s="67">
        <v>5</v>
      </c>
      <c r="P126" s="230">
        <v>5</v>
      </c>
      <c r="Q126" s="230">
        <v>5</v>
      </c>
      <c r="R126" s="188">
        <v>97</v>
      </c>
      <c r="T126" s="127"/>
      <c r="U126" s="233"/>
    </row>
    <row r="127" spans="1:21" ht="52.5" hidden="1" outlineLevel="1">
      <c r="A127" s="70"/>
      <c r="B127" s="80"/>
      <c r="C127" s="50" t="s">
        <v>49</v>
      </c>
      <c r="D127" s="74" t="s">
        <v>50</v>
      </c>
      <c r="E127" s="224"/>
      <c r="F127" s="229">
        <v>8</v>
      </c>
      <c r="G127" s="67">
        <v>5</v>
      </c>
      <c r="H127" s="229">
        <v>5</v>
      </c>
      <c r="I127" s="67">
        <v>5</v>
      </c>
      <c r="J127" s="67">
        <v>5</v>
      </c>
      <c r="K127" s="67">
        <v>8</v>
      </c>
      <c r="L127" s="229">
        <v>8</v>
      </c>
      <c r="M127" s="67">
        <v>10</v>
      </c>
      <c r="N127" s="229">
        <v>10</v>
      </c>
      <c r="O127" s="67">
        <v>5</v>
      </c>
      <c r="P127" s="230">
        <v>5</v>
      </c>
      <c r="Q127" s="230">
        <v>5</v>
      </c>
      <c r="R127" s="187">
        <v>98</v>
      </c>
      <c r="T127" s="127"/>
      <c r="U127" s="233"/>
    </row>
    <row r="128" spans="1:21" ht="52.5" hidden="1" outlineLevel="1">
      <c r="A128" s="70"/>
      <c r="B128" s="80"/>
      <c r="C128" s="50" t="s">
        <v>51</v>
      </c>
      <c r="D128" s="74" t="s">
        <v>52</v>
      </c>
      <c r="E128" s="224"/>
      <c r="F128" s="229">
        <v>8</v>
      </c>
      <c r="G128" s="67">
        <v>5</v>
      </c>
      <c r="H128" s="229">
        <v>5</v>
      </c>
      <c r="I128" s="67">
        <v>5</v>
      </c>
      <c r="J128" s="67">
        <v>5</v>
      </c>
      <c r="K128" s="67">
        <v>8</v>
      </c>
      <c r="L128" s="229">
        <v>8</v>
      </c>
      <c r="M128" s="67">
        <v>10</v>
      </c>
      <c r="N128" s="229">
        <v>10</v>
      </c>
      <c r="O128" s="67">
        <v>5</v>
      </c>
      <c r="P128" s="230">
        <v>5</v>
      </c>
      <c r="Q128" s="230">
        <v>5</v>
      </c>
      <c r="R128" s="188">
        <v>99</v>
      </c>
      <c r="T128" s="127"/>
      <c r="U128" s="233"/>
    </row>
    <row r="129" spans="1:21" ht="78.75" hidden="1" outlineLevel="1">
      <c r="A129" s="70"/>
      <c r="B129" s="80"/>
      <c r="C129" s="50" t="s">
        <v>53</v>
      </c>
      <c r="D129" s="74" t="s">
        <v>54</v>
      </c>
      <c r="E129" s="224"/>
      <c r="F129" s="229">
        <v>10</v>
      </c>
      <c r="G129" s="67">
        <v>5</v>
      </c>
      <c r="H129" s="229">
        <v>5</v>
      </c>
      <c r="I129" s="67">
        <v>5</v>
      </c>
      <c r="J129" s="67">
        <v>5</v>
      </c>
      <c r="K129" s="67">
        <v>8</v>
      </c>
      <c r="L129" s="229">
        <v>8</v>
      </c>
      <c r="M129" s="67">
        <v>10</v>
      </c>
      <c r="N129" s="229">
        <v>10</v>
      </c>
      <c r="O129" s="67">
        <v>5</v>
      </c>
      <c r="P129" s="230">
        <v>5</v>
      </c>
      <c r="Q129" s="230">
        <v>5</v>
      </c>
      <c r="R129" s="187">
        <v>100</v>
      </c>
      <c r="T129" s="127"/>
      <c r="U129" s="233"/>
    </row>
    <row r="130" spans="1:21" ht="184.5" hidden="1" outlineLevel="1">
      <c r="A130" s="70"/>
      <c r="B130" s="80"/>
      <c r="C130" s="50" t="s">
        <v>55</v>
      </c>
      <c r="D130" s="74" t="s">
        <v>56</v>
      </c>
      <c r="E130" s="224"/>
      <c r="F130" s="229">
        <v>8</v>
      </c>
      <c r="G130" s="67">
        <v>5</v>
      </c>
      <c r="H130" s="229">
        <v>10</v>
      </c>
      <c r="I130" s="67">
        <v>5</v>
      </c>
      <c r="J130" s="67">
        <v>5</v>
      </c>
      <c r="K130" s="67">
        <v>8</v>
      </c>
      <c r="L130" s="229">
        <v>8</v>
      </c>
      <c r="M130" s="67">
        <v>10</v>
      </c>
      <c r="N130" s="229">
        <v>10</v>
      </c>
      <c r="O130" s="67">
        <v>5</v>
      </c>
      <c r="P130" s="230">
        <v>5</v>
      </c>
      <c r="Q130" s="230">
        <v>5</v>
      </c>
      <c r="R130" s="188">
        <v>101</v>
      </c>
      <c r="T130" s="127"/>
      <c r="U130" s="233"/>
    </row>
    <row r="131" spans="1:21" ht="66" hidden="1" outlineLevel="1">
      <c r="A131" s="70"/>
      <c r="B131" s="80"/>
      <c r="C131" s="50" t="s">
        <v>57</v>
      </c>
      <c r="D131" s="74" t="s">
        <v>58</v>
      </c>
      <c r="E131" s="224"/>
      <c r="F131" s="229">
        <v>8</v>
      </c>
      <c r="G131" s="67">
        <v>5</v>
      </c>
      <c r="H131" s="229">
        <v>5</v>
      </c>
      <c r="I131" s="67">
        <v>5</v>
      </c>
      <c r="J131" s="67">
        <v>5</v>
      </c>
      <c r="K131" s="67">
        <v>8</v>
      </c>
      <c r="L131" s="229">
        <v>8</v>
      </c>
      <c r="M131" s="67">
        <v>10</v>
      </c>
      <c r="N131" s="229">
        <v>10</v>
      </c>
      <c r="O131" s="67">
        <v>5</v>
      </c>
      <c r="P131" s="230">
        <v>5</v>
      </c>
      <c r="Q131" s="230">
        <v>5</v>
      </c>
      <c r="R131" s="187">
        <v>102</v>
      </c>
      <c r="T131" s="127"/>
      <c r="U131" s="233"/>
    </row>
    <row r="132" spans="1:21" ht="26.25" hidden="1" outlineLevel="1">
      <c r="A132" s="70"/>
      <c r="B132" s="80"/>
      <c r="C132" s="50" t="s">
        <v>59</v>
      </c>
      <c r="D132" s="74" t="s">
        <v>60</v>
      </c>
      <c r="E132" s="224"/>
      <c r="F132" s="229">
        <v>8</v>
      </c>
      <c r="G132" s="67">
        <v>5</v>
      </c>
      <c r="H132" s="229">
        <v>5</v>
      </c>
      <c r="I132" s="67">
        <v>5</v>
      </c>
      <c r="J132" s="67">
        <v>5</v>
      </c>
      <c r="K132" s="67">
        <v>8</v>
      </c>
      <c r="L132" s="229">
        <v>8</v>
      </c>
      <c r="M132" s="67">
        <v>10</v>
      </c>
      <c r="N132" s="229">
        <v>10</v>
      </c>
      <c r="O132" s="67">
        <v>5</v>
      </c>
      <c r="P132" s="230">
        <v>5</v>
      </c>
      <c r="Q132" s="230">
        <v>5</v>
      </c>
      <c r="R132" s="188">
        <v>103</v>
      </c>
      <c r="T132" s="127"/>
      <c r="U132" s="233"/>
    </row>
    <row r="133" spans="1:21" ht="222" customHeight="1" hidden="1" outlineLevel="1">
      <c r="A133" s="70"/>
      <c r="B133" s="80"/>
      <c r="C133" s="69" t="s">
        <v>316</v>
      </c>
      <c r="D133" s="74" t="s">
        <v>317</v>
      </c>
      <c r="E133" s="224"/>
      <c r="F133" s="229">
        <v>4</v>
      </c>
      <c r="G133" s="67">
        <v>2</v>
      </c>
      <c r="H133" s="229">
        <v>2</v>
      </c>
      <c r="I133" s="67">
        <v>2</v>
      </c>
      <c r="J133" s="67">
        <v>2</v>
      </c>
      <c r="K133" s="67">
        <v>4</v>
      </c>
      <c r="L133" s="229">
        <v>4</v>
      </c>
      <c r="M133" s="67">
        <v>5</v>
      </c>
      <c r="N133" s="229">
        <v>5</v>
      </c>
      <c r="O133" s="67">
        <v>2</v>
      </c>
      <c r="P133" s="230">
        <v>2</v>
      </c>
      <c r="Q133" s="230">
        <v>2</v>
      </c>
      <c r="R133" s="188">
        <v>104</v>
      </c>
      <c r="T133" s="127"/>
      <c r="U133" s="233"/>
    </row>
    <row r="134" spans="1:21" ht="222" customHeight="1" hidden="1" outlineLevel="1">
      <c r="A134" s="70"/>
      <c r="B134" s="80"/>
      <c r="C134" s="186" t="s">
        <v>40</v>
      </c>
      <c r="D134" s="50" t="s">
        <v>69</v>
      </c>
      <c r="E134" s="224"/>
      <c r="F134" s="229">
        <v>4</v>
      </c>
      <c r="G134" s="67">
        <v>2</v>
      </c>
      <c r="H134" s="229">
        <v>2</v>
      </c>
      <c r="I134" s="67">
        <v>2</v>
      </c>
      <c r="J134" s="67">
        <v>2</v>
      </c>
      <c r="K134" s="67">
        <v>4</v>
      </c>
      <c r="L134" s="229">
        <v>4</v>
      </c>
      <c r="M134" s="67">
        <v>5</v>
      </c>
      <c r="N134" s="229">
        <v>5</v>
      </c>
      <c r="O134" s="67">
        <v>2</v>
      </c>
      <c r="P134" s="230">
        <v>2</v>
      </c>
      <c r="Q134" s="230">
        <v>2</v>
      </c>
      <c r="R134" s="188">
        <v>105</v>
      </c>
      <c r="T134" s="127"/>
      <c r="U134" s="233"/>
    </row>
    <row r="135" spans="1:21" ht="123" customHeight="1" hidden="1" outlineLevel="1">
      <c r="A135" s="70"/>
      <c r="B135" s="80"/>
      <c r="C135" s="69" t="s">
        <v>318</v>
      </c>
      <c r="D135" s="74" t="s">
        <v>319</v>
      </c>
      <c r="E135" s="224"/>
      <c r="F135" s="229">
        <v>15</v>
      </c>
      <c r="G135" s="67">
        <v>10</v>
      </c>
      <c r="H135" s="229">
        <v>10</v>
      </c>
      <c r="I135" s="67">
        <v>10</v>
      </c>
      <c r="J135" s="67">
        <v>10</v>
      </c>
      <c r="K135" s="67">
        <v>10</v>
      </c>
      <c r="L135" s="229">
        <v>10</v>
      </c>
      <c r="M135" s="67">
        <v>10</v>
      </c>
      <c r="N135" s="229">
        <v>10</v>
      </c>
      <c r="O135" s="67">
        <v>10</v>
      </c>
      <c r="P135" s="230">
        <v>10</v>
      </c>
      <c r="Q135" s="230">
        <v>10</v>
      </c>
      <c r="R135" s="188">
        <v>106</v>
      </c>
      <c r="T135" s="127"/>
      <c r="U135" s="233"/>
    </row>
    <row r="136" spans="1:21" ht="13.5" collapsed="1">
      <c r="A136" s="70">
        <v>23</v>
      </c>
      <c r="B136" s="81">
        <v>23</v>
      </c>
      <c r="C136" s="114" t="str">
        <f>Domény!B27</f>
        <v>Ekonomické vazby</v>
      </c>
      <c r="D136" s="162"/>
      <c r="E136" s="224">
        <f>SUM(F136:Q136)</f>
        <v>441</v>
      </c>
      <c r="F136" s="119">
        <f>SUM(F137:F141)</f>
        <v>47</v>
      </c>
      <c r="G136" s="119">
        <f aca="true" t="shared" si="22" ref="G136:Q136">SUM(G137:G141)</f>
        <v>30</v>
      </c>
      <c r="H136" s="119">
        <f t="shared" si="22"/>
        <v>30</v>
      </c>
      <c r="I136" s="119">
        <f t="shared" si="22"/>
        <v>30</v>
      </c>
      <c r="J136" s="119">
        <f t="shared" si="22"/>
        <v>30</v>
      </c>
      <c r="K136" s="119">
        <f t="shared" si="22"/>
        <v>42</v>
      </c>
      <c r="L136" s="119">
        <f t="shared" si="22"/>
        <v>42</v>
      </c>
      <c r="M136" s="119">
        <f t="shared" si="22"/>
        <v>50</v>
      </c>
      <c r="N136" s="119">
        <f t="shared" si="22"/>
        <v>50</v>
      </c>
      <c r="O136" s="119">
        <f t="shared" si="22"/>
        <v>30</v>
      </c>
      <c r="P136" s="119">
        <f t="shared" si="22"/>
        <v>30</v>
      </c>
      <c r="Q136" s="119">
        <f t="shared" si="22"/>
        <v>30</v>
      </c>
      <c r="R136" s="196"/>
      <c r="T136" s="213">
        <v>441</v>
      </c>
      <c r="U136" s="233">
        <f>E136-T136</f>
        <v>0</v>
      </c>
    </row>
    <row r="137" spans="1:21" ht="39" hidden="1" outlineLevel="1">
      <c r="A137" s="70"/>
      <c r="B137" s="180"/>
      <c r="C137" s="50" t="s">
        <v>61</v>
      </c>
      <c r="D137" s="74" t="s">
        <v>62</v>
      </c>
      <c r="E137" s="226"/>
      <c r="F137" s="229">
        <v>8</v>
      </c>
      <c r="G137" s="67">
        <v>5</v>
      </c>
      <c r="H137" s="229">
        <v>5</v>
      </c>
      <c r="I137" s="67">
        <v>5</v>
      </c>
      <c r="J137" s="67">
        <v>5</v>
      </c>
      <c r="K137" s="67">
        <v>8</v>
      </c>
      <c r="L137" s="229">
        <v>8</v>
      </c>
      <c r="M137" s="67">
        <v>10</v>
      </c>
      <c r="N137" s="229">
        <v>10</v>
      </c>
      <c r="O137" s="67">
        <v>5</v>
      </c>
      <c r="P137" s="230">
        <v>5</v>
      </c>
      <c r="Q137" s="230">
        <v>5</v>
      </c>
      <c r="R137" s="188">
        <v>107</v>
      </c>
      <c r="T137" s="127"/>
      <c r="U137" s="233"/>
    </row>
    <row r="138" spans="1:21" ht="39" hidden="1" outlineLevel="1">
      <c r="A138" s="70"/>
      <c r="B138" s="180"/>
      <c r="C138" s="50" t="s">
        <v>63</v>
      </c>
      <c r="D138" s="74" t="s">
        <v>64</v>
      </c>
      <c r="E138" s="226"/>
      <c r="F138" s="229">
        <v>8</v>
      </c>
      <c r="G138" s="67">
        <v>5</v>
      </c>
      <c r="H138" s="229">
        <v>5</v>
      </c>
      <c r="I138" s="67">
        <v>5</v>
      </c>
      <c r="J138" s="67">
        <v>5</v>
      </c>
      <c r="K138" s="67">
        <v>8</v>
      </c>
      <c r="L138" s="229">
        <v>8</v>
      </c>
      <c r="M138" s="67">
        <v>10</v>
      </c>
      <c r="N138" s="229">
        <v>10</v>
      </c>
      <c r="O138" s="67">
        <v>5</v>
      </c>
      <c r="P138" s="230">
        <v>5</v>
      </c>
      <c r="Q138" s="230">
        <v>5</v>
      </c>
      <c r="R138" s="188">
        <v>108</v>
      </c>
      <c r="T138" s="127"/>
      <c r="U138" s="233"/>
    </row>
    <row r="139" spans="1:21" ht="78.75" hidden="1" outlineLevel="1">
      <c r="A139" s="70"/>
      <c r="B139" s="180"/>
      <c r="C139" s="50" t="s">
        <v>65</v>
      </c>
      <c r="D139" s="74" t="s">
        <v>66</v>
      </c>
      <c r="E139" s="226"/>
      <c r="F139" s="229">
        <v>8</v>
      </c>
      <c r="G139" s="67">
        <v>5</v>
      </c>
      <c r="H139" s="229">
        <v>5</v>
      </c>
      <c r="I139" s="67">
        <v>5</v>
      </c>
      <c r="J139" s="67">
        <v>5</v>
      </c>
      <c r="K139" s="67">
        <v>8</v>
      </c>
      <c r="L139" s="229">
        <v>8</v>
      </c>
      <c r="M139" s="67">
        <v>10</v>
      </c>
      <c r="N139" s="229">
        <v>10</v>
      </c>
      <c r="O139" s="67">
        <v>5</v>
      </c>
      <c r="P139" s="230">
        <v>5</v>
      </c>
      <c r="Q139" s="230">
        <v>5</v>
      </c>
      <c r="R139" s="188">
        <v>109</v>
      </c>
      <c r="T139" s="127"/>
      <c r="U139" s="233"/>
    </row>
    <row r="140" spans="1:21" ht="52.5" hidden="1" outlineLevel="1">
      <c r="A140" s="70"/>
      <c r="B140" s="180"/>
      <c r="C140" s="186" t="s">
        <v>41</v>
      </c>
      <c r="D140" s="74" t="s">
        <v>42</v>
      </c>
      <c r="E140" s="226"/>
      <c r="F140" s="229">
        <v>8</v>
      </c>
      <c r="G140" s="67">
        <v>5</v>
      </c>
      <c r="H140" s="229">
        <v>5</v>
      </c>
      <c r="I140" s="67">
        <v>5</v>
      </c>
      <c r="J140" s="67">
        <v>5</v>
      </c>
      <c r="K140" s="67">
        <v>8</v>
      </c>
      <c r="L140" s="229">
        <v>8</v>
      </c>
      <c r="M140" s="67">
        <v>10</v>
      </c>
      <c r="N140" s="229">
        <v>10</v>
      </c>
      <c r="O140" s="67">
        <v>5</v>
      </c>
      <c r="P140" s="230">
        <v>5</v>
      </c>
      <c r="Q140" s="230">
        <v>5</v>
      </c>
      <c r="R140" s="188">
        <v>110</v>
      </c>
      <c r="T140" s="127"/>
      <c r="U140" s="233"/>
    </row>
    <row r="141" spans="1:21" ht="79.5" hidden="1" outlineLevel="1" thickBot="1">
      <c r="A141" s="70"/>
      <c r="B141" s="81"/>
      <c r="C141" s="76" t="s">
        <v>320</v>
      </c>
      <c r="D141" s="89" t="s">
        <v>321</v>
      </c>
      <c r="E141" s="224"/>
      <c r="F141" s="229">
        <v>15</v>
      </c>
      <c r="G141" s="67">
        <v>10</v>
      </c>
      <c r="H141" s="229">
        <v>10</v>
      </c>
      <c r="I141" s="67">
        <v>10</v>
      </c>
      <c r="J141" s="67">
        <v>10</v>
      </c>
      <c r="K141" s="67">
        <v>10</v>
      </c>
      <c r="L141" s="229">
        <v>10</v>
      </c>
      <c r="M141" s="67">
        <v>10</v>
      </c>
      <c r="N141" s="229">
        <v>10</v>
      </c>
      <c r="O141" s="67">
        <v>10</v>
      </c>
      <c r="P141" s="230">
        <v>10</v>
      </c>
      <c r="Q141" s="230">
        <v>10</v>
      </c>
      <c r="R141" s="188">
        <v>111</v>
      </c>
      <c r="T141" s="127"/>
      <c r="U141" s="233"/>
    </row>
    <row r="142" spans="1:21" ht="13.5">
      <c r="A142" s="70">
        <v>24</v>
      </c>
      <c r="B142" s="82">
        <v>24</v>
      </c>
      <c r="C142" s="63">
        <f>Domény!B28</f>
        <v>0</v>
      </c>
      <c r="D142" s="165"/>
      <c r="E142" s="227">
        <v>1</v>
      </c>
      <c r="F142" s="72"/>
      <c r="G142" s="73"/>
      <c r="H142" s="73"/>
      <c r="I142" s="50"/>
      <c r="J142" s="50"/>
      <c r="K142" s="50"/>
      <c r="L142" s="50"/>
      <c r="M142" s="50"/>
      <c r="N142" s="50"/>
      <c r="O142" s="50"/>
      <c r="P142" s="50"/>
      <c r="Q142" s="74"/>
      <c r="R142" s="187"/>
      <c r="T142" s="127">
        <v>1</v>
      </c>
      <c r="U142" s="233">
        <f>E142-T142</f>
        <v>0</v>
      </c>
    </row>
    <row r="143" spans="1:21" ht="14.25" thickBot="1">
      <c r="A143" s="83">
        <v>25</v>
      </c>
      <c r="B143" s="84">
        <v>25</v>
      </c>
      <c r="C143" s="85">
        <f>Domény!B29</f>
        <v>0</v>
      </c>
      <c r="D143" s="86"/>
      <c r="E143" s="228">
        <v>1</v>
      </c>
      <c r="F143" s="87"/>
      <c r="G143" s="88"/>
      <c r="H143" s="88"/>
      <c r="I143" s="77"/>
      <c r="J143" s="77"/>
      <c r="K143" s="77"/>
      <c r="L143" s="77"/>
      <c r="M143" s="77"/>
      <c r="N143" s="77"/>
      <c r="O143" s="77"/>
      <c r="P143" s="77"/>
      <c r="Q143" s="89"/>
      <c r="R143" s="189"/>
      <c r="T143" s="207">
        <v>1</v>
      </c>
      <c r="U143" s="233">
        <f>E143-T143</f>
        <v>0</v>
      </c>
    </row>
    <row r="144" spans="2:18" ht="14.25" thickBot="1">
      <c r="B144" s="12"/>
      <c r="C144" s="12"/>
      <c r="D144" s="201"/>
      <c r="E144" s="12"/>
      <c r="F144" s="10"/>
      <c r="H144" s="10"/>
      <c r="R144" s="189"/>
    </row>
    <row r="145" spans="3:18" ht="14.25" thickBot="1">
      <c r="C145" s="43" t="s">
        <v>144</v>
      </c>
      <c r="D145" s="202"/>
      <c r="E145" s="12"/>
      <c r="R145" s="187"/>
    </row>
    <row r="146" spans="2:18" ht="14.25" thickBot="1">
      <c r="B146" s="32"/>
      <c r="C146" s="30" t="s">
        <v>145</v>
      </c>
      <c r="D146" s="203"/>
      <c r="E146" s="12"/>
      <c r="R146" s="189"/>
    </row>
    <row r="147" spans="2:5" ht="13.5">
      <c r="B147" s="33"/>
      <c r="C147" s="31" t="s">
        <v>139</v>
      </c>
      <c r="D147" s="203"/>
      <c r="E147" s="13"/>
    </row>
    <row r="148" spans="2:5" ht="13.5">
      <c r="B148" s="34"/>
      <c r="C148" s="31" t="s">
        <v>123</v>
      </c>
      <c r="D148" s="203"/>
      <c r="E148" s="13"/>
    </row>
    <row r="149" spans="2:4" ht="12.75">
      <c r="B149" s="35"/>
      <c r="C149" s="31" t="s">
        <v>146</v>
      </c>
      <c r="D149" s="203"/>
    </row>
    <row r="150" spans="2:4" ht="12.75">
      <c r="B150" s="44"/>
      <c r="C150" s="31" t="s">
        <v>147</v>
      </c>
      <c r="D150" s="203"/>
    </row>
    <row r="151" spans="2:4" ht="13.5" thickBot="1">
      <c r="B151" s="45"/>
      <c r="C151" s="20" t="s">
        <v>148</v>
      </c>
      <c r="D151" s="204"/>
    </row>
    <row r="153" spans="3:4" ht="12.75">
      <c r="C153" s="4"/>
      <c r="D153" s="205"/>
    </row>
    <row r="156" spans="3:4" ht="12.75">
      <c r="C156" s="4"/>
      <c r="D156" s="205"/>
    </row>
  </sheetData>
  <autoFilter ref="A1:R143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&amp;L&amp;"Times New Roman,tučné kurzíva"Rozbor výstupů SWOT analýzy.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66">
    <outlinePr summaryBelow="0" summaryRight="0"/>
  </sheetPr>
  <dimension ref="A1:AT156"/>
  <sheetViews>
    <sheetView zoomScale="55" zoomScaleNormal="55" workbookViewId="0" topLeftCell="A1">
      <pane xSplit="5" ySplit="7" topLeftCell="F8" activePane="bottomRight" state="frozen"/>
      <selection pane="topLeft" activeCell="E3" sqref="E3"/>
      <selection pane="topRight" activeCell="E3" sqref="E3"/>
      <selection pane="bottomLeft" activeCell="E3" sqref="E3"/>
      <selection pane="bottomRight" activeCell="F8" sqref="F8"/>
    </sheetView>
  </sheetViews>
  <sheetFormatPr defaultColWidth="9.00390625" defaultRowHeight="12.75" outlineLevelRow="1"/>
  <cols>
    <col min="1" max="1" width="5.75390625" style="1" customWidth="1"/>
    <col min="2" max="2" width="8.75390625" style="0" customWidth="1"/>
    <col min="3" max="3" width="36.375" style="0" customWidth="1"/>
    <col min="4" max="4" width="49.50390625" style="37" customWidth="1"/>
    <col min="6" max="6" width="11.50390625" style="0" customWidth="1"/>
    <col min="7" max="7" width="9.625" style="0" customWidth="1"/>
    <col min="9" max="9" width="9.75390625" style="0" customWidth="1"/>
    <col min="10" max="10" width="10.25390625" style="0" customWidth="1"/>
    <col min="11" max="11" width="11.75390625" style="0" customWidth="1"/>
    <col min="12" max="12" width="13.375" style="0" customWidth="1"/>
    <col min="13" max="13" width="12.25390625" style="0" customWidth="1"/>
    <col min="14" max="14" width="12.00390625" style="0" customWidth="1"/>
    <col min="15" max="15" width="12.875" style="0" customWidth="1"/>
    <col min="16" max="16" width="13.375" style="0" customWidth="1"/>
    <col min="17" max="17" width="13.125" style="0" customWidth="1"/>
  </cols>
  <sheetData>
    <row r="1" spans="1:17" ht="23.25" thickBot="1">
      <c r="A1" s="48"/>
      <c r="B1" s="49"/>
      <c r="C1" s="98" t="s">
        <v>223</v>
      </c>
      <c r="D1" s="242" t="s">
        <v>279</v>
      </c>
      <c r="E1" s="49"/>
      <c r="F1" s="49"/>
      <c r="G1" s="49"/>
      <c r="H1" s="49"/>
      <c r="I1" s="49"/>
      <c r="J1" s="49"/>
      <c r="K1" s="49"/>
      <c r="L1" s="99"/>
      <c r="M1" s="49"/>
      <c r="N1" s="49"/>
      <c r="O1" s="49"/>
      <c r="P1" s="49"/>
      <c r="Q1" s="49"/>
    </row>
    <row r="2" spans="1:17" s="1" customFormat="1" ht="14.25" thickBot="1">
      <c r="A2" s="48"/>
      <c r="B2" s="102"/>
      <c r="C2" s="103" t="s">
        <v>290</v>
      </c>
      <c r="D2" s="103"/>
      <c r="E2" s="104"/>
      <c r="F2" s="100"/>
      <c r="G2" s="101"/>
      <c r="H2" s="48"/>
      <c r="I2" s="48"/>
      <c r="J2" s="48"/>
      <c r="K2" s="48"/>
      <c r="L2" s="49"/>
      <c r="M2" s="49"/>
      <c r="N2" s="49"/>
      <c r="O2" s="49"/>
      <c r="P2" s="49"/>
      <c r="Q2" s="48"/>
    </row>
    <row r="3" spans="1:23" s="1" customFormat="1" ht="119.25" thickBot="1">
      <c r="A3" s="48"/>
      <c r="B3" s="102"/>
      <c r="C3" s="56" t="s">
        <v>280</v>
      </c>
      <c r="D3" s="57"/>
      <c r="E3" s="104"/>
      <c r="F3" s="100"/>
      <c r="G3" s="101"/>
      <c r="H3" s="48"/>
      <c r="I3" s="48"/>
      <c r="J3" s="48"/>
      <c r="K3" s="48"/>
      <c r="L3" s="49"/>
      <c r="M3" s="49"/>
      <c r="N3" s="49"/>
      <c r="O3" s="49"/>
      <c r="P3" s="49"/>
      <c r="Q3" s="48"/>
      <c r="W3" s="37" t="s">
        <v>224</v>
      </c>
    </row>
    <row r="4" spans="1:17" s="1" customFormat="1" ht="13.5">
      <c r="A4" s="48"/>
      <c r="B4" s="102"/>
      <c r="C4" s="105" t="s">
        <v>184</v>
      </c>
      <c r="D4" s="105" t="s">
        <v>201</v>
      </c>
      <c r="E4" s="116">
        <v>20</v>
      </c>
      <c r="F4" s="100"/>
      <c r="G4" s="101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14.25" thickBot="1">
      <c r="A5" s="48"/>
      <c r="B5" s="102"/>
      <c r="C5" s="106" t="s">
        <v>185</v>
      </c>
      <c r="D5" s="106" t="s">
        <v>202</v>
      </c>
      <c r="E5" s="117">
        <v>1</v>
      </c>
      <c r="F5" s="100"/>
      <c r="G5" s="101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8" ht="14.25" thickBot="1">
      <c r="A6" s="48"/>
      <c r="B6" s="102"/>
      <c r="C6" s="102"/>
      <c r="D6" s="102"/>
      <c r="E6" s="102"/>
      <c r="F6" s="107" t="s">
        <v>209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  <c r="R6" s="190"/>
    </row>
    <row r="7" spans="1:21" s="48" customFormat="1" ht="66" thickBot="1">
      <c r="A7" s="55" t="s">
        <v>152</v>
      </c>
      <c r="B7" s="51" t="s">
        <v>112</v>
      </c>
      <c r="C7" s="46" t="s">
        <v>142</v>
      </c>
      <c r="D7" s="138" t="s">
        <v>154</v>
      </c>
      <c r="E7" s="47" t="s">
        <v>151</v>
      </c>
      <c r="F7" s="52" t="s">
        <v>210</v>
      </c>
      <c r="G7" s="53" t="s">
        <v>153</v>
      </c>
      <c r="H7" s="53" t="s">
        <v>211</v>
      </c>
      <c r="I7" s="53" t="s">
        <v>212</v>
      </c>
      <c r="J7" s="53" t="s">
        <v>217</v>
      </c>
      <c r="K7" s="53" t="s">
        <v>213</v>
      </c>
      <c r="L7" s="53" t="s">
        <v>186</v>
      </c>
      <c r="M7" s="53" t="s">
        <v>214</v>
      </c>
      <c r="N7" s="53" t="s">
        <v>215</v>
      </c>
      <c r="O7" s="53" t="s">
        <v>150</v>
      </c>
      <c r="P7" s="53" t="s">
        <v>218</v>
      </c>
      <c r="Q7" s="54" t="s">
        <v>149</v>
      </c>
      <c r="R7" s="191" t="s">
        <v>68</v>
      </c>
      <c r="T7" s="236" t="s">
        <v>111</v>
      </c>
      <c r="U7" s="236" t="s">
        <v>99</v>
      </c>
    </row>
    <row r="8" spans="1:21" ht="13.5" collapsed="1">
      <c r="A8" s="61">
        <v>1</v>
      </c>
      <c r="B8" s="62">
        <v>11</v>
      </c>
      <c r="C8" s="91" t="str">
        <f>Domény!B15</f>
        <v>Vnitřní specifikace služeb</v>
      </c>
      <c r="D8" s="148"/>
      <c r="E8" s="224">
        <f>SUM(F8:Q8)</f>
        <v>960</v>
      </c>
      <c r="F8" s="118">
        <f>SUM(F9:F17)</f>
        <v>105</v>
      </c>
      <c r="G8" s="118">
        <f aca="true" t="shared" si="0" ref="G8:Q8">SUM(G9:G17)</f>
        <v>70</v>
      </c>
      <c r="H8" s="118">
        <f t="shared" si="0"/>
        <v>80</v>
      </c>
      <c r="I8" s="118">
        <f t="shared" si="0"/>
        <v>79</v>
      </c>
      <c r="J8" s="118">
        <f t="shared" si="0"/>
        <v>81</v>
      </c>
      <c r="K8" s="118">
        <f t="shared" si="0"/>
        <v>89</v>
      </c>
      <c r="L8" s="118">
        <f t="shared" si="0"/>
        <v>75</v>
      </c>
      <c r="M8" s="118">
        <f t="shared" si="0"/>
        <v>69</v>
      </c>
      <c r="N8" s="118">
        <f t="shared" si="0"/>
        <v>67</v>
      </c>
      <c r="O8" s="118">
        <f t="shared" si="0"/>
        <v>69</v>
      </c>
      <c r="P8" s="118">
        <f t="shared" si="0"/>
        <v>89</v>
      </c>
      <c r="Q8" s="118">
        <f t="shared" si="0"/>
        <v>87</v>
      </c>
      <c r="R8" s="192"/>
      <c r="T8" s="214">
        <v>960</v>
      </c>
      <c r="U8" s="233">
        <f>E8-T8</f>
        <v>0</v>
      </c>
    </row>
    <row r="9" spans="1:21" ht="26.25" hidden="1" outlineLevel="1">
      <c r="A9" s="61"/>
      <c r="B9" s="62"/>
      <c r="C9" s="66" t="s">
        <v>155</v>
      </c>
      <c r="D9" s="130" t="s">
        <v>187</v>
      </c>
      <c r="E9" s="224"/>
      <c r="F9" s="67">
        <v>15</v>
      </c>
      <c r="G9" s="67">
        <v>5</v>
      </c>
      <c r="H9" s="67">
        <v>10</v>
      </c>
      <c r="I9" s="67">
        <v>5</v>
      </c>
      <c r="J9" s="67">
        <v>5</v>
      </c>
      <c r="K9" s="67">
        <v>10</v>
      </c>
      <c r="L9" s="67">
        <v>10</v>
      </c>
      <c r="M9" s="67">
        <v>10</v>
      </c>
      <c r="N9" s="67">
        <v>5</v>
      </c>
      <c r="O9" s="67">
        <v>8</v>
      </c>
      <c r="P9" s="67">
        <v>10</v>
      </c>
      <c r="Q9" s="67">
        <v>8</v>
      </c>
      <c r="R9" s="188">
        <v>1</v>
      </c>
      <c r="T9" s="127"/>
      <c r="U9" s="233"/>
    </row>
    <row r="10" spans="1:21" ht="39" hidden="1" outlineLevel="1">
      <c r="A10" s="61"/>
      <c r="B10" s="62"/>
      <c r="C10" s="69" t="s">
        <v>156</v>
      </c>
      <c r="D10" s="74" t="s">
        <v>188</v>
      </c>
      <c r="E10" s="224"/>
      <c r="F10" s="67">
        <v>5</v>
      </c>
      <c r="G10" s="67">
        <v>5</v>
      </c>
      <c r="H10" s="67">
        <v>5</v>
      </c>
      <c r="I10" s="67">
        <v>8</v>
      </c>
      <c r="J10" s="67">
        <v>8</v>
      </c>
      <c r="K10" s="67">
        <v>8</v>
      </c>
      <c r="L10" s="67">
        <v>5</v>
      </c>
      <c r="M10" s="67">
        <v>2</v>
      </c>
      <c r="N10" s="67">
        <v>2</v>
      </c>
      <c r="O10" s="67">
        <v>2</v>
      </c>
      <c r="P10" s="67">
        <v>8</v>
      </c>
      <c r="Q10" s="67">
        <v>8</v>
      </c>
      <c r="R10" s="188">
        <v>2</v>
      </c>
      <c r="T10" s="127"/>
      <c r="U10" s="233"/>
    </row>
    <row r="11" spans="1:21" ht="39" hidden="1" outlineLevel="1">
      <c r="A11" s="61"/>
      <c r="B11" s="62"/>
      <c r="C11" s="69" t="s">
        <v>157</v>
      </c>
      <c r="D11" s="74" t="s">
        <v>189</v>
      </c>
      <c r="E11" s="224"/>
      <c r="F11" s="67">
        <v>5</v>
      </c>
      <c r="G11" s="67">
        <v>5</v>
      </c>
      <c r="H11" s="67">
        <v>5</v>
      </c>
      <c r="I11" s="67">
        <v>8</v>
      </c>
      <c r="J11" s="67">
        <v>8</v>
      </c>
      <c r="K11" s="67">
        <v>8</v>
      </c>
      <c r="L11" s="67">
        <v>5</v>
      </c>
      <c r="M11" s="67">
        <v>2</v>
      </c>
      <c r="N11" s="67">
        <v>2</v>
      </c>
      <c r="O11" s="67">
        <v>2</v>
      </c>
      <c r="P11" s="67">
        <v>8</v>
      </c>
      <c r="Q11" s="67">
        <v>8</v>
      </c>
      <c r="R11" s="188">
        <v>3</v>
      </c>
      <c r="T11" s="127"/>
      <c r="U11" s="233"/>
    </row>
    <row r="12" spans="1:21" ht="26.25" hidden="1" outlineLevel="1">
      <c r="A12" s="61"/>
      <c r="B12" s="62"/>
      <c r="C12" s="69" t="s">
        <v>158</v>
      </c>
      <c r="D12" s="74" t="s">
        <v>190</v>
      </c>
      <c r="E12" s="224"/>
      <c r="F12" s="67">
        <v>5</v>
      </c>
      <c r="G12" s="67">
        <v>5</v>
      </c>
      <c r="H12" s="67">
        <v>5</v>
      </c>
      <c r="I12" s="67">
        <v>8</v>
      </c>
      <c r="J12" s="67">
        <v>8</v>
      </c>
      <c r="K12" s="67">
        <v>8</v>
      </c>
      <c r="L12" s="67">
        <v>5</v>
      </c>
      <c r="M12" s="67">
        <v>2</v>
      </c>
      <c r="N12" s="67">
        <v>2</v>
      </c>
      <c r="O12" s="67">
        <v>2</v>
      </c>
      <c r="P12" s="67">
        <v>8</v>
      </c>
      <c r="Q12" s="67">
        <v>8</v>
      </c>
      <c r="R12" s="188">
        <v>4</v>
      </c>
      <c r="T12" s="127"/>
      <c r="U12" s="233"/>
    </row>
    <row r="13" spans="1:21" ht="39" hidden="1" outlineLevel="1">
      <c r="A13" s="61"/>
      <c r="B13" s="62"/>
      <c r="C13" s="69" t="s">
        <v>159</v>
      </c>
      <c r="D13" s="74" t="s">
        <v>216</v>
      </c>
      <c r="E13" s="224"/>
      <c r="F13" s="67">
        <v>15</v>
      </c>
      <c r="G13" s="67">
        <v>10</v>
      </c>
      <c r="H13" s="67">
        <v>10</v>
      </c>
      <c r="I13" s="67">
        <v>8</v>
      </c>
      <c r="J13" s="67">
        <v>10</v>
      </c>
      <c r="K13" s="67">
        <v>10</v>
      </c>
      <c r="L13" s="67">
        <v>5</v>
      </c>
      <c r="M13" s="67">
        <v>5</v>
      </c>
      <c r="N13" s="67">
        <v>8</v>
      </c>
      <c r="O13" s="67">
        <v>10</v>
      </c>
      <c r="P13" s="67">
        <v>10</v>
      </c>
      <c r="Q13" s="67">
        <v>10</v>
      </c>
      <c r="R13" s="188">
        <v>5</v>
      </c>
      <c r="T13" s="127"/>
      <c r="U13" s="233"/>
    </row>
    <row r="14" spans="1:21" ht="26.25" hidden="1" outlineLevel="1">
      <c r="A14" s="61"/>
      <c r="B14" s="62"/>
      <c r="C14" s="50" t="s">
        <v>11</v>
      </c>
      <c r="D14" s="74" t="s">
        <v>12</v>
      </c>
      <c r="E14" s="224"/>
      <c r="F14" s="67">
        <v>15</v>
      </c>
      <c r="G14" s="67">
        <v>10</v>
      </c>
      <c r="H14" s="67">
        <v>10</v>
      </c>
      <c r="I14" s="67">
        <v>10</v>
      </c>
      <c r="J14" s="67">
        <v>10</v>
      </c>
      <c r="K14" s="67">
        <v>10</v>
      </c>
      <c r="L14" s="67">
        <v>10</v>
      </c>
      <c r="M14" s="67">
        <v>10</v>
      </c>
      <c r="N14" s="67">
        <v>10</v>
      </c>
      <c r="O14" s="67">
        <v>10</v>
      </c>
      <c r="P14" s="67">
        <v>10</v>
      </c>
      <c r="Q14" s="67">
        <v>10</v>
      </c>
      <c r="R14" s="188">
        <v>6</v>
      </c>
      <c r="T14" s="127"/>
      <c r="U14" s="233"/>
    </row>
    <row r="15" spans="1:21" ht="52.5" hidden="1" outlineLevel="1">
      <c r="A15" s="61"/>
      <c r="B15" s="62"/>
      <c r="C15" s="50" t="s">
        <v>13</v>
      </c>
      <c r="D15" s="74" t="s">
        <v>14</v>
      </c>
      <c r="E15" s="224"/>
      <c r="F15" s="67">
        <v>15</v>
      </c>
      <c r="G15" s="67">
        <v>10</v>
      </c>
      <c r="H15" s="67">
        <v>10</v>
      </c>
      <c r="I15" s="67">
        <v>10</v>
      </c>
      <c r="J15" s="67">
        <v>10</v>
      </c>
      <c r="K15" s="67">
        <v>10</v>
      </c>
      <c r="L15" s="67">
        <v>10</v>
      </c>
      <c r="M15" s="67">
        <v>10</v>
      </c>
      <c r="N15" s="67">
        <v>10</v>
      </c>
      <c r="O15" s="67">
        <v>10</v>
      </c>
      <c r="P15" s="67">
        <v>10</v>
      </c>
      <c r="Q15" s="67">
        <v>10</v>
      </c>
      <c r="R15" s="188">
        <v>7</v>
      </c>
      <c r="T15" s="127"/>
      <c r="U15" s="233"/>
    </row>
    <row r="16" spans="1:21" ht="39" hidden="1" outlineLevel="1">
      <c r="A16" s="61"/>
      <c r="B16" s="62"/>
      <c r="C16" s="69" t="s">
        <v>91</v>
      </c>
      <c r="D16" s="74" t="s">
        <v>90</v>
      </c>
      <c r="E16" s="224"/>
      <c r="F16" s="67">
        <v>15</v>
      </c>
      <c r="G16" s="67">
        <v>10</v>
      </c>
      <c r="H16" s="67">
        <v>10</v>
      </c>
      <c r="I16" s="67">
        <v>10</v>
      </c>
      <c r="J16" s="67">
        <v>10</v>
      </c>
      <c r="K16" s="67">
        <v>10</v>
      </c>
      <c r="L16" s="67">
        <v>10</v>
      </c>
      <c r="M16" s="67">
        <v>10</v>
      </c>
      <c r="N16" s="67">
        <v>10</v>
      </c>
      <c r="O16" s="67">
        <v>10</v>
      </c>
      <c r="P16" s="67">
        <v>10</v>
      </c>
      <c r="Q16" s="67">
        <v>10</v>
      </c>
      <c r="R16" s="188">
        <v>8</v>
      </c>
      <c r="T16" s="127"/>
      <c r="U16" s="233"/>
    </row>
    <row r="17" spans="1:21" ht="39" hidden="1" outlineLevel="1">
      <c r="A17" s="61"/>
      <c r="B17" s="62"/>
      <c r="C17" s="69" t="s">
        <v>93</v>
      </c>
      <c r="D17" s="74" t="s">
        <v>92</v>
      </c>
      <c r="E17" s="224"/>
      <c r="F17" s="67">
        <v>15</v>
      </c>
      <c r="G17" s="67">
        <v>10</v>
      </c>
      <c r="H17" s="67">
        <v>15</v>
      </c>
      <c r="I17" s="67">
        <v>12</v>
      </c>
      <c r="J17" s="67">
        <v>12</v>
      </c>
      <c r="K17" s="67">
        <v>15</v>
      </c>
      <c r="L17" s="67">
        <v>15</v>
      </c>
      <c r="M17" s="67">
        <v>18</v>
      </c>
      <c r="N17" s="67">
        <v>18</v>
      </c>
      <c r="O17" s="67">
        <v>15</v>
      </c>
      <c r="P17" s="67">
        <v>15</v>
      </c>
      <c r="Q17" s="67">
        <v>15</v>
      </c>
      <c r="R17" s="188">
        <v>9</v>
      </c>
      <c r="T17" s="127"/>
      <c r="U17" s="233"/>
    </row>
    <row r="18" spans="1:21" ht="13.5" collapsed="1">
      <c r="A18" s="70">
        <v>2</v>
      </c>
      <c r="B18" s="71">
        <v>16</v>
      </c>
      <c r="C18" s="91" t="str">
        <f>Domény!B20</f>
        <v>Kvalita služeb a kvalifikace pracovníků</v>
      </c>
      <c r="D18" s="144"/>
      <c r="E18" s="224">
        <f>SUM(F18:Q18)</f>
        <v>700</v>
      </c>
      <c r="F18" s="90">
        <f>SUM(F19:F22)</f>
        <v>66</v>
      </c>
      <c r="G18" s="90">
        <f aca="true" t="shared" si="1" ref="G18:Q18">SUM(G19:G22)</f>
        <v>50</v>
      </c>
      <c r="H18" s="90">
        <f t="shared" si="1"/>
        <v>60</v>
      </c>
      <c r="I18" s="90">
        <f t="shared" si="1"/>
        <v>54</v>
      </c>
      <c r="J18" s="90">
        <f t="shared" si="1"/>
        <v>54</v>
      </c>
      <c r="K18" s="90">
        <f t="shared" si="1"/>
        <v>60</v>
      </c>
      <c r="L18" s="90">
        <f t="shared" si="1"/>
        <v>54</v>
      </c>
      <c r="M18" s="90">
        <f t="shared" si="1"/>
        <v>66</v>
      </c>
      <c r="N18" s="90">
        <f t="shared" si="1"/>
        <v>66</v>
      </c>
      <c r="O18" s="90">
        <f t="shared" si="1"/>
        <v>50</v>
      </c>
      <c r="P18" s="90">
        <f t="shared" si="1"/>
        <v>60</v>
      </c>
      <c r="Q18" s="90">
        <f t="shared" si="1"/>
        <v>60</v>
      </c>
      <c r="R18" s="192"/>
      <c r="T18" s="209">
        <v>425</v>
      </c>
      <c r="U18" s="233">
        <f>E18-T18</f>
        <v>275</v>
      </c>
    </row>
    <row r="19" spans="1:21" ht="39" hidden="1" outlineLevel="1">
      <c r="A19" s="70"/>
      <c r="B19" s="71"/>
      <c r="C19" s="69" t="s">
        <v>160</v>
      </c>
      <c r="D19" s="74" t="s">
        <v>191</v>
      </c>
      <c r="E19" s="224"/>
      <c r="F19" s="67">
        <v>15</v>
      </c>
      <c r="G19" s="67">
        <v>10</v>
      </c>
      <c r="H19" s="67">
        <v>15</v>
      </c>
      <c r="I19" s="67">
        <v>12</v>
      </c>
      <c r="J19" s="67">
        <v>12</v>
      </c>
      <c r="K19" s="67">
        <v>15</v>
      </c>
      <c r="L19" s="67">
        <v>15</v>
      </c>
      <c r="M19" s="67">
        <v>18</v>
      </c>
      <c r="N19" s="67">
        <v>18</v>
      </c>
      <c r="O19" s="67">
        <v>15</v>
      </c>
      <c r="P19" s="67">
        <v>15</v>
      </c>
      <c r="Q19" s="67">
        <v>15</v>
      </c>
      <c r="R19" s="188">
        <v>10</v>
      </c>
      <c r="T19" s="127"/>
      <c r="U19" s="233"/>
    </row>
    <row r="20" spans="1:21" ht="39" hidden="1" outlineLevel="1">
      <c r="A20" s="70"/>
      <c r="B20" s="71"/>
      <c r="C20" s="50" t="s">
        <v>15</v>
      </c>
      <c r="D20" s="74" t="s">
        <v>16</v>
      </c>
      <c r="E20" s="224"/>
      <c r="F20" s="67">
        <v>15</v>
      </c>
      <c r="G20" s="67">
        <v>10</v>
      </c>
      <c r="H20" s="67">
        <v>15</v>
      </c>
      <c r="I20" s="67">
        <v>12</v>
      </c>
      <c r="J20" s="67">
        <v>12</v>
      </c>
      <c r="K20" s="67">
        <v>15</v>
      </c>
      <c r="L20" s="67">
        <v>15</v>
      </c>
      <c r="M20" s="67">
        <v>18</v>
      </c>
      <c r="N20" s="67">
        <v>18</v>
      </c>
      <c r="O20" s="67">
        <v>15</v>
      </c>
      <c r="P20" s="67">
        <v>15</v>
      </c>
      <c r="Q20" s="67">
        <v>15</v>
      </c>
      <c r="R20" s="188">
        <v>11</v>
      </c>
      <c r="T20" s="127"/>
      <c r="U20" s="233"/>
    </row>
    <row r="21" spans="1:21" ht="26.25" hidden="1" outlineLevel="1">
      <c r="A21" s="70"/>
      <c r="B21" s="71"/>
      <c r="C21" s="69" t="s">
        <v>161</v>
      </c>
      <c r="D21" s="74" t="s">
        <v>192</v>
      </c>
      <c r="E21" s="224"/>
      <c r="F21" s="67">
        <v>18</v>
      </c>
      <c r="G21" s="67">
        <v>15</v>
      </c>
      <c r="H21" s="67">
        <v>15</v>
      </c>
      <c r="I21" s="67">
        <v>15</v>
      </c>
      <c r="J21" s="67">
        <v>15</v>
      </c>
      <c r="K21" s="67">
        <v>15</v>
      </c>
      <c r="L21" s="67">
        <v>12</v>
      </c>
      <c r="M21" s="67">
        <v>15</v>
      </c>
      <c r="N21" s="67">
        <v>15</v>
      </c>
      <c r="O21" s="67">
        <v>10</v>
      </c>
      <c r="P21" s="67">
        <v>15</v>
      </c>
      <c r="Q21" s="67">
        <v>15</v>
      </c>
      <c r="R21" s="188">
        <v>12</v>
      </c>
      <c r="T21" s="127"/>
      <c r="U21" s="233"/>
    </row>
    <row r="22" spans="1:21" ht="52.5" hidden="1" outlineLevel="1">
      <c r="A22" s="70"/>
      <c r="B22" s="71"/>
      <c r="C22" s="69" t="s">
        <v>89</v>
      </c>
      <c r="D22" s="74" t="s">
        <v>88</v>
      </c>
      <c r="E22" s="224"/>
      <c r="F22" s="67">
        <v>18</v>
      </c>
      <c r="G22" s="67">
        <v>15</v>
      </c>
      <c r="H22" s="67">
        <v>15</v>
      </c>
      <c r="I22" s="67">
        <v>15</v>
      </c>
      <c r="J22" s="67">
        <v>15</v>
      </c>
      <c r="K22" s="67">
        <v>15</v>
      </c>
      <c r="L22" s="67">
        <v>12</v>
      </c>
      <c r="M22" s="67">
        <v>15</v>
      </c>
      <c r="N22" s="67">
        <v>15</v>
      </c>
      <c r="O22" s="67">
        <v>10</v>
      </c>
      <c r="P22" s="67">
        <v>15</v>
      </c>
      <c r="Q22" s="67">
        <v>15</v>
      </c>
      <c r="R22" s="188">
        <v>13</v>
      </c>
      <c r="T22" s="127"/>
      <c r="U22" s="233"/>
    </row>
    <row r="23" spans="1:21" ht="13.5" collapsed="1">
      <c r="A23" s="70">
        <v>3</v>
      </c>
      <c r="B23" s="71">
        <v>20</v>
      </c>
      <c r="C23" s="91" t="str">
        <f>Domény!B24</f>
        <v>Metriky služeb</v>
      </c>
      <c r="D23" s="144"/>
      <c r="E23" s="224">
        <f>SUM(F23:Q23)</f>
        <v>449</v>
      </c>
      <c r="F23" s="124">
        <f aca="true" t="shared" si="2" ref="F23:Q23">SUM(F24:F27)</f>
        <v>60</v>
      </c>
      <c r="G23" s="124">
        <f t="shared" si="2"/>
        <v>40</v>
      </c>
      <c r="H23" s="124">
        <f t="shared" si="2"/>
        <v>40</v>
      </c>
      <c r="I23" s="124">
        <f t="shared" si="2"/>
        <v>25</v>
      </c>
      <c r="J23" s="124">
        <f t="shared" si="2"/>
        <v>34</v>
      </c>
      <c r="K23" s="124">
        <f t="shared" si="2"/>
        <v>40</v>
      </c>
      <c r="L23" s="124">
        <f t="shared" si="2"/>
        <v>40</v>
      </c>
      <c r="M23" s="124">
        <f t="shared" si="2"/>
        <v>34</v>
      </c>
      <c r="N23" s="124">
        <f t="shared" si="2"/>
        <v>34</v>
      </c>
      <c r="O23" s="124">
        <f t="shared" si="2"/>
        <v>34</v>
      </c>
      <c r="P23" s="124">
        <f t="shared" si="2"/>
        <v>34</v>
      </c>
      <c r="Q23" s="124">
        <f t="shared" si="2"/>
        <v>34</v>
      </c>
      <c r="R23" s="192"/>
      <c r="T23" s="209">
        <v>449</v>
      </c>
      <c r="U23" s="233">
        <f>E23-T23</f>
        <v>0</v>
      </c>
    </row>
    <row r="24" spans="1:21" ht="66" hidden="1" outlineLevel="1">
      <c r="A24" s="70"/>
      <c r="B24" s="71"/>
      <c r="C24" s="69" t="s">
        <v>162</v>
      </c>
      <c r="D24" s="74" t="s">
        <v>193</v>
      </c>
      <c r="E24" s="224"/>
      <c r="F24" s="67">
        <v>15</v>
      </c>
      <c r="G24" s="67">
        <v>10</v>
      </c>
      <c r="H24" s="67">
        <v>10</v>
      </c>
      <c r="I24" s="67">
        <v>5</v>
      </c>
      <c r="J24" s="67">
        <v>8</v>
      </c>
      <c r="K24" s="67">
        <v>10</v>
      </c>
      <c r="L24" s="67">
        <v>10</v>
      </c>
      <c r="M24" s="67">
        <v>8</v>
      </c>
      <c r="N24" s="67">
        <v>8</v>
      </c>
      <c r="O24" s="67">
        <v>8</v>
      </c>
      <c r="P24" s="67">
        <v>8</v>
      </c>
      <c r="Q24" s="67">
        <v>8</v>
      </c>
      <c r="R24" s="188">
        <v>14</v>
      </c>
      <c r="T24" s="127"/>
      <c r="U24" s="233"/>
    </row>
    <row r="25" spans="1:21" ht="26.25" hidden="1" outlineLevel="1">
      <c r="A25" s="70"/>
      <c r="B25" s="71"/>
      <c r="C25" s="69" t="s">
        <v>195</v>
      </c>
      <c r="D25" s="74" t="s">
        <v>194</v>
      </c>
      <c r="E25" s="224"/>
      <c r="F25" s="67">
        <v>15</v>
      </c>
      <c r="G25" s="67">
        <v>10</v>
      </c>
      <c r="H25" s="67">
        <v>10</v>
      </c>
      <c r="I25" s="67">
        <v>5</v>
      </c>
      <c r="J25" s="67">
        <v>8</v>
      </c>
      <c r="K25" s="67">
        <v>10</v>
      </c>
      <c r="L25" s="67">
        <v>10</v>
      </c>
      <c r="M25" s="67">
        <v>8</v>
      </c>
      <c r="N25" s="67">
        <v>8</v>
      </c>
      <c r="O25" s="67">
        <v>8</v>
      </c>
      <c r="P25" s="67">
        <v>8</v>
      </c>
      <c r="Q25" s="67">
        <v>8</v>
      </c>
      <c r="R25" s="188">
        <v>15</v>
      </c>
      <c r="T25" s="127"/>
      <c r="U25" s="233"/>
    </row>
    <row r="26" spans="1:21" ht="52.5" hidden="1" outlineLevel="1">
      <c r="A26" s="70"/>
      <c r="B26" s="71"/>
      <c r="C26" s="69" t="s">
        <v>87</v>
      </c>
      <c r="D26" s="74" t="s">
        <v>86</v>
      </c>
      <c r="E26" s="224"/>
      <c r="F26" s="67">
        <v>15</v>
      </c>
      <c r="G26" s="67">
        <v>10</v>
      </c>
      <c r="H26" s="67">
        <v>10</v>
      </c>
      <c r="I26" s="67">
        <v>5</v>
      </c>
      <c r="J26" s="67">
        <v>8</v>
      </c>
      <c r="K26" s="67">
        <v>10</v>
      </c>
      <c r="L26" s="67">
        <v>10</v>
      </c>
      <c r="M26" s="67">
        <v>8</v>
      </c>
      <c r="N26" s="67">
        <v>8</v>
      </c>
      <c r="O26" s="67">
        <v>8</v>
      </c>
      <c r="P26" s="67">
        <v>8</v>
      </c>
      <c r="Q26" s="67">
        <v>8</v>
      </c>
      <c r="R26" s="188">
        <v>16</v>
      </c>
      <c r="T26" s="127"/>
      <c r="U26" s="233"/>
    </row>
    <row r="27" spans="1:21" ht="105" hidden="1" outlineLevel="1">
      <c r="A27" s="70"/>
      <c r="B27" s="71"/>
      <c r="C27" s="69" t="s">
        <v>84</v>
      </c>
      <c r="D27" s="74" t="s">
        <v>85</v>
      </c>
      <c r="E27" s="224"/>
      <c r="F27" s="67">
        <v>15</v>
      </c>
      <c r="G27" s="67">
        <v>10</v>
      </c>
      <c r="H27" s="67">
        <v>10</v>
      </c>
      <c r="I27" s="67">
        <v>10</v>
      </c>
      <c r="J27" s="67">
        <v>10</v>
      </c>
      <c r="K27" s="67">
        <v>10</v>
      </c>
      <c r="L27" s="67">
        <v>10</v>
      </c>
      <c r="M27" s="67">
        <v>10</v>
      </c>
      <c r="N27" s="67">
        <v>10</v>
      </c>
      <c r="O27" s="67">
        <v>10</v>
      </c>
      <c r="P27" s="67">
        <v>10</v>
      </c>
      <c r="Q27" s="67">
        <v>10</v>
      </c>
      <c r="R27" s="188">
        <v>17</v>
      </c>
      <c r="T27" s="127"/>
      <c r="U27" s="233"/>
    </row>
    <row r="28" spans="1:21" ht="13.5" collapsed="1">
      <c r="A28" s="70">
        <v>4</v>
      </c>
      <c r="B28" s="75">
        <v>2</v>
      </c>
      <c r="C28" s="93" t="str">
        <f>Domény!B6</f>
        <v>Eskalace OŘ a KŘ</v>
      </c>
      <c r="D28" s="152"/>
      <c r="E28" s="224">
        <f>SUM(F28:Q28)</f>
        <v>203</v>
      </c>
      <c r="F28" s="123">
        <f aca="true" t="shared" si="3" ref="F28:Q28">SUM(F29:F30)</f>
        <v>20</v>
      </c>
      <c r="G28" s="123">
        <f t="shared" si="3"/>
        <v>18</v>
      </c>
      <c r="H28" s="123">
        <f t="shared" si="3"/>
        <v>18</v>
      </c>
      <c r="I28" s="123">
        <f t="shared" si="3"/>
        <v>15</v>
      </c>
      <c r="J28" s="123">
        <f t="shared" si="3"/>
        <v>15</v>
      </c>
      <c r="K28" s="123">
        <f t="shared" si="3"/>
        <v>15</v>
      </c>
      <c r="L28" s="123">
        <f t="shared" si="3"/>
        <v>15</v>
      </c>
      <c r="M28" s="123">
        <f t="shared" si="3"/>
        <v>18</v>
      </c>
      <c r="N28" s="123">
        <f t="shared" si="3"/>
        <v>15</v>
      </c>
      <c r="O28" s="123">
        <f t="shared" si="3"/>
        <v>18</v>
      </c>
      <c r="P28" s="123">
        <f t="shared" si="3"/>
        <v>18</v>
      </c>
      <c r="Q28" s="123">
        <f t="shared" si="3"/>
        <v>18</v>
      </c>
      <c r="R28" s="193"/>
      <c r="T28" s="209">
        <v>203</v>
      </c>
      <c r="U28" s="233">
        <f>E28-T28</f>
        <v>0</v>
      </c>
    </row>
    <row r="29" spans="1:21" ht="92.25" hidden="1" outlineLevel="1">
      <c r="A29" s="70"/>
      <c r="B29" s="75"/>
      <c r="C29" s="69" t="s">
        <v>83</v>
      </c>
      <c r="D29" s="74" t="s">
        <v>82</v>
      </c>
      <c r="E29" s="224"/>
      <c r="F29" s="67">
        <v>5</v>
      </c>
      <c r="G29" s="67">
        <v>8</v>
      </c>
      <c r="H29" s="67">
        <v>8</v>
      </c>
      <c r="I29" s="67">
        <v>5</v>
      </c>
      <c r="J29" s="67">
        <v>5</v>
      </c>
      <c r="K29" s="67">
        <v>5</v>
      </c>
      <c r="L29" s="67">
        <v>5</v>
      </c>
      <c r="M29" s="67">
        <v>8</v>
      </c>
      <c r="N29" s="67">
        <v>5</v>
      </c>
      <c r="O29" s="67">
        <v>8</v>
      </c>
      <c r="P29" s="67">
        <v>8</v>
      </c>
      <c r="Q29" s="67">
        <v>8</v>
      </c>
      <c r="R29" s="188">
        <v>18</v>
      </c>
      <c r="T29" s="127"/>
      <c r="U29" s="233"/>
    </row>
    <row r="30" spans="1:21" ht="92.25" hidden="1" outlineLevel="1">
      <c r="A30" s="70"/>
      <c r="B30" s="75"/>
      <c r="C30" s="69" t="s">
        <v>163</v>
      </c>
      <c r="D30" s="74" t="s">
        <v>196</v>
      </c>
      <c r="E30" s="224"/>
      <c r="F30" s="67">
        <v>15</v>
      </c>
      <c r="G30" s="67">
        <v>10</v>
      </c>
      <c r="H30" s="67">
        <v>10</v>
      </c>
      <c r="I30" s="67">
        <v>10</v>
      </c>
      <c r="J30" s="67">
        <v>10</v>
      </c>
      <c r="K30" s="67">
        <v>10</v>
      </c>
      <c r="L30" s="67">
        <v>10</v>
      </c>
      <c r="M30" s="67">
        <v>10</v>
      </c>
      <c r="N30" s="67">
        <v>10</v>
      </c>
      <c r="O30" s="67">
        <v>10</v>
      </c>
      <c r="P30" s="67">
        <v>10</v>
      </c>
      <c r="Q30" s="67">
        <v>10</v>
      </c>
      <c r="R30" s="188">
        <v>19</v>
      </c>
      <c r="T30" s="127"/>
      <c r="U30" s="233"/>
    </row>
    <row r="31" spans="1:21" ht="13.5" collapsed="1">
      <c r="A31" s="70">
        <v>5</v>
      </c>
      <c r="B31" s="75">
        <v>5</v>
      </c>
      <c r="C31" s="93" t="str">
        <f>Domény!B9</f>
        <v>Koordinace postupů</v>
      </c>
      <c r="D31" s="152"/>
      <c r="E31" s="224">
        <f>SUM(F31:Q31)</f>
        <v>319</v>
      </c>
      <c r="F31" s="123">
        <f aca="true" t="shared" si="4" ref="F31:Q31">SUM(F32:F35)</f>
        <v>35</v>
      </c>
      <c r="G31" s="123">
        <f t="shared" si="4"/>
        <v>22</v>
      </c>
      <c r="H31" s="123">
        <f t="shared" si="4"/>
        <v>28</v>
      </c>
      <c r="I31" s="123">
        <f t="shared" si="4"/>
        <v>25</v>
      </c>
      <c r="J31" s="123">
        <f t="shared" si="4"/>
        <v>25</v>
      </c>
      <c r="K31" s="123">
        <f t="shared" si="4"/>
        <v>31</v>
      </c>
      <c r="L31" s="123">
        <f t="shared" si="4"/>
        <v>31</v>
      </c>
      <c r="M31" s="123">
        <f t="shared" si="4"/>
        <v>22</v>
      </c>
      <c r="N31" s="123">
        <f t="shared" si="4"/>
        <v>22</v>
      </c>
      <c r="O31" s="123">
        <f t="shared" si="4"/>
        <v>22</v>
      </c>
      <c r="P31" s="123">
        <f t="shared" si="4"/>
        <v>28</v>
      </c>
      <c r="Q31" s="123">
        <f t="shared" si="4"/>
        <v>28</v>
      </c>
      <c r="R31" s="193"/>
      <c r="T31" s="209">
        <v>319</v>
      </c>
      <c r="U31" s="233">
        <f>E31-T31</f>
        <v>0</v>
      </c>
    </row>
    <row r="32" spans="1:21" ht="78.75" hidden="1" outlineLevel="1">
      <c r="A32" s="70"/>
      <c r="B32" s="75"/>
      <c r="C32" s="69" t="s">
        <v>197</v>
      </c>
      <c r="D32" s="74" t="s">
        <v>225</v>
      </c>
      <c r="E32" s="224"/>
      <c r="F32" s="67">
        <v>5</v>
      </c>
      <c r="G32" s="67">
        <v>5</v>
      </c>
      <c r="H32" s="67">
        <v>8</v>
      </c>
      <c r="I32" s="67">
        <v>5</v>
      </c>
      <c r="J32" s="67">
        <v>5</v>
      </c>
      <c r="K32" s="67">
        <v>5</v>
      </c>
      <c r="L32" s="67">
        <v>8</v>
      </c>
      <c r="M32" s="67">
        <v>8</v>
      </c>
      <c r="N32" s="67">
        <v>8</v>
      </c>
      <c r="O32" s="67">
        <v>8</v>
      </c>
      <c r="P32" s="67">
        <v>8</v>
      </c>
      <c r="Q32" s="67">
        <v>8</v>
      </c>
      <c r="R32" s="188">
        <v>20</v>
      </c>
      <c r="T32" s="127"/>
      <c r="U32" s="233"/>
    </row>
    <row r="33" spans="1:21" ht="92.25" hidden="1" outlineLevel="1">
      <c r="A33" s="70"/>
      <c r="B33" s="75"/>
      <c r="C33" s="69" t="s">
        <v>77</v>
      </c>
      <c r="D33" s="74" t="s">
        <v>76</v>
      </c>
      <c r="E33" s="224"/>
      <c r="F33" s="67">
        <v>5</v>
      </c>
      <c r="G33" s="67">
        <v>5</v>
      </c>
      <c r="H33" s="67">
        <v>5</v>
      </c>
      <c r="I33" s="67">
        <v>8</v>
      </c>
      <c r="J33" s="67">
        <v>8</v>
      </c>
      <c r="K33" s="67">
        <v>8</v>
      </c>
      <c r="L33" s="67">
        <v>5</v>
      </c>
      <c r="M33" s="67">
        <v>2</v>
      </c>
      <c r="N33" s="67">
        <v>2</v>
      </c>
      <c r="O33" s="67">
        <v>2</v>
      </c>
      <c r="P33" s="67">
        <v>8</v>
      </c>
      <c r="Q33" s="67">
        <v>8</v>
      </c>
      <c r="R33" s="188">
        <v>21</v>
      </c>
      <c r="T33" s="127"/>
      <c r="U33" s="233"/>
    </row>
    <row r="34" spans="1:21" s="49" customFormat="1" ht="67.5" customHeight="1" hidden="1" outlineLevel="1">
      <c r="A34" s="70"/>
      <c r="B34" s="75"/>
      <c r="C34" s="69" t="s">
        <v>79</v>
      </c>
      <c r="D34" s="74" t="s">
        <v>78</v>
      </c>
      <c r="E34" s="224"/>
      <c r="F34" s="67">
        <v>15</v>
      </c>
      <c r="G34" s="67">
        <v>10</v>
      </c>
      <c r="H34" s="67">
        <v>10</v>
      </c>
      <c r="I34" s="67">
        <v>10</v>
      </c>
      <c r="J34" s="67">
        <v>10</v>
      </c>
      <c r="K34" s="67">
        <v>10</v>
      </c>
      <c r="L34" s="67">
        <v>10</v>
      </c>
      <c r="M34" s="67">
        <v>10</v>
      </c>
      <c r="N34" s="67">
        <v>10</v>
      </c>
      <c r="O34" s="67">
        <v>10</v>
      </c>
      <c r="P34" s="67">
        <v>10</v>
      </c>
      <c r="Q34" s="67">
        <v>10</v>
      </c>
      <c r="R34" s="133">
        <v>22</v>
      </c>
      <c r="T34" s="50"/>
      <c r="U34" s="234"/>
    </row>
    <row r="35" spans="1:21" ht="83.25" customHeight="1" hidden="1" outlineLevel="1">
      <c r="A35" s="70"/>
      <c r="B35" s="75"/>
      <c r="C35" s="69" t="s">
        <v>81</v>
      </c>
      <c r="D35" s="74" t="s">
        <v>80</v>
      </c>
      <c r="E35" s="224"/>
      <c r="F35" s="67">
        <v>10</v>
      </c>
      <c r="G35" s="67">
        <v>2</v>
      </c>
      <c r="H35" s="67">
        <v>5</v>
      </c>
      <c r="I35" s="67">
        <v>2</v>
      </c>
      <c r="J35" s="67">
        <v>2</v>
      </c>
      <c r="K35" s="67">
        <v>8</v>
      </c>
      <c r="L35" s="67">
        <v>8</v>
      </c>
      <c r="M35" s="67">
        <v>2</v>
      </c>
      <c r="N35" s="67">
        <v>2</v>
      </c>
      <c r="O35" s="67">
        <v>2</v>
      </c>
      <c r="P35" s="67">
        <v>2</v>
      </c>
      <c r="Q35" s="67">
        <v>2</v>
      </c>
      <c r="R35" s="133">
        <v>23</v>
      </c>
      <c r="T35" s="127"/>
      <c r="U35" s="233"/>
    </row>
    <row r="36" spans="1:21" ht="13.5" collapsed="1">
      <c r="A36" s="70">
        <v>6</v>
      </c>
      <c r="B36" s="75">
        <v>7</v>
      </c>
      <c r="C36" s="93" t="str">
        <f>Domény!B11</f>
        <v>Krizové řízení</v>
      </c>
      <c r="D36" s="152"/>
      <c r="E36" s="224">
        <f>SUM(F36:Q36)</f>
        <v>375</v>
      </c>
      <c r="F36" s="123">
        <f aca="true" t="shared" si="5" ref="F36:Q36">SUM(F37:F39)</f>
        <v>45</v>
      </c>
      <c r="G36" s="123">
        <f t="shared" si="5"/>
        <v>30</v>
      </c>
      <c r="H36" s="123">
        <f t="shared" si="5"/>
        <v>30</v>
      </c>
      <c r="I36" s="123">
        <f t="shared" si="5"/>
        <v>30</v>
      </c>
      <c r="J36" s="123">
        <f t="shared" si="5"/>
        <v>30</v>
      </c>
      <c r="K36" s="123">
        <f t="shared" si="5"/>
        <v>30</v>
      </c>
      <c r="L36" s="123">
        <f t="shared" si="5"/>
        <v>30</v>
      </c>
      <c r="M36" s="123">
        <f t="shared" si="5"/>
        <v>30</v>
      </c>
      <c r="N36" s="123">
        <f t="shared" si="5"/>
        <v>30</v>
      </c>
      <c r="O36" s="123">
        <f t="shared" si="5"/>
        <v>30</v>
      </c>
      <c r="P36" s="123">
        <f t="shared" si="5"/>
        <v>30</v>
      </c>
      <c r="Q36" s="123">
        <f t="shared" si="5"/>
        <v>30</v>
      </c>
      <c r="R36" s="193"/>
      <c r="T36" s="209">
        <v>375</v>
      </c>
      <c r="U36" s="233">
        <f>E36-T36</f>
        <v>0</v>
      </c>
    </row>
    <row r="37" spans="1:21" ht="78.75" hidden="1" outlineLevel="1">
      <c r="A37" s="70"/>
      <c r="B37" s="75"/>
      <c r="C37" s="69" t="s">
        <v>75</v>
      </c>
      <c r="D37" s="74" t="s">
        <v>226</v>
      </c>
      <c r="E37" s="224"/>
      <c r="F37" s="67">
        <v>15</v>
      </c>
      <c r="G37" s="67">
        <v>10</v>
      </c>
      <c r="H37" s="67">
        <v>10</v>
      </c>
      <c r="I37" s="67">
        <v>10</v>
      </c>
      <c r="J37" s="67">
        <v>10</v>
      </c>
      <c r="K37" s="67">
        <v>10</v>
      </c>
      <c r="L37" s="67">
        <v>10</v>
      </c>
      <c r="M37" s="67">
        <v>10</v>
      </c>
      <c r="N37" s="67">
        <v>10</v>
      </c>
      <c r="O37" s="67">
        <v>10</v>
      </c>
      <c r="P37" s="67">
        <v>10</v>
      </c>
      <c r="Q37" s="67">
        <v>10</v>
      </c>
      <c r="R37" s="133">
        <v>24</v>
      </c>
      <c r="T37" s="127"/>
      <c r="U37" s="233"/>
    </row>
    <row r="38" spans="1:21" ht="26.25" hidden="1" outlineLevel="1">
      <c r="A38" s="70"/>
      <c r="B38" s="75"/>
      <c r="C38" s="69" t="s">
        <v>74</v>
      </c>
      <c r="D38" s="74" t="s">
        <v>227</v>
      </c>
      <c r="E38" s="224"/>
      <c r="F38" s="67">
        <v>15</v>
      </c>
      <c r="G38" s="67">
        <v>10</v>
      </c>
      <c r="H38" s="67">
        <v>10</v>
      </c>
      <c r="I38" s="67">
        <v>10</v>
      </c>
      <c r="J38" s="67">
        <v>10</v>
      </c>
      <c r="K38" s="67">
        <v>10</v>
      </c>
      <c r="L38" s="67">
        <v>10</v>
      </c>
      <c r="M38" s="67">
        <v>10</v>
      </c>
      <c r="N38" s="67">
        <v>10</v>
      </c>
      <c r="O38" s="67">
        <v>10</v>
      </c>
      <c r="P38" s="67">
        <v>10</v>
      </c>
      <c r="Q38" s="67">
        <v>10</v>
      </c>
      <c r="R38" s="133">
        <v>25</v>
      </c>
      <c r="T38" s="127"/>
      <c r="U38" s="233"/>
    </row>
    <row r="39" spans="1:21" ht="26.25" hidden="1" outlineLevel="1">
      <c r="A39" s="70"/>
      <c r="B39" s="75"/>
      <c r="C39" s="69" t="s">
        <v>73</v>
      </c>
      <c r="D39" s="74" t="s">
        <v>228</v>
      </c>
      <c r="E39" s="224"/>
      <c r="F39" s="67">
        <v>15</v>
      </c>
      <c r="G39" s="67">
        <v>10</v>
      </c>
      <c r="H39" s="67">
        <v>10</v>
      </c>
      <c r="I39" s="67">
        <v>10</v>
      </c>
      <c r="J39" s="67">
        <v>10</v>
      </c>
      <c r="K39" s="67">
        <v>10</v>
      </c>
      <c r="L39" s="67">
        <v>10</v>
      </c>
      <c r="M39" s="67">
        <v>10</v>
      </c>
      <c r="N39" s="67">
        <v>10</v>
      </c>
      <c r="O39" s="67">
        <v>10</v>
      </c>
      <c r="P39" s="67">
        <v>10</v>
      </c>
      <c r="Q39" s="67">
        <v>10</v>
      </c>
      <c r="R39" s="133">
        <v>26</v>
      </c>
      <c r="T39" s="127"/>
      <c r="U39" s="233"/>
    </row>
    <row r="40" spans="1:21" ht="13.5" collapsed="1">
      <c r="A40" s="70">
        <v>7</v>
      </c>
      <c r="B40" s="75">
        <v>10</v>
      </c>
      <c r="C40" s="93" t="str">
        <f>Domény!B14</f>
        <v>Konsolidace ASW</v>
      </c>
      <c r="D40" s="152"/>
      <c r="E40" s="224">
        <f>SUM(F40:Q40)</f>
        <v>358</v>
      </c>
      <c r="F40" s="123">
        <f aca="true" t="shared" si="6" ref="F40:Q40">SUM(F41:F44)</f>
        <v>46</v>
      </c>
      <c r="G40" s="123">
        <f t="shared" si="6"/>
        <v>33</v>
      </c>
      <c r="H40" s="123">
        <f t="shared" si="6"/>
        <v>30</v>
      </c>
      <c r="I40" s="123">
        <f t="shared" si="6"/>
        <v>24</v>
      </c>
      <c r="J40" s="123">
        <f t="shared" si="6"/>
        <v>24</v>
      </c>
      <c r="K40" s="123">
        <f t="shared" si="6"/>
        <v>30</v>
      </c>
      <c r="L40" s="123">
        <f t="shared" si="6"/>
        <v>24</v>
      </c>
      <c r="M40" s="123">
        <f t="shared" si="6"/>
        <v>33</v>
      </c>
      <c r="N40" s="123">
        <f t="shared" si="6"/>
        <v>24</v>
      </c>
      <c r="O40" s="123">
        <f t="shared" si="6"/>
        <v>30</v>
      </c>
      <c r="P40" s="123">
        <f t="shared" si="6"/>
        <v>30</v>
      </c>
      <c r="Q40" s="123">
        <f t="shared" si="6"/>
        <v>30</v>
      </c>
      <c r="R40" s="193"/>
      <c r="T40" s="209">
        <v>358</v>
      </c>
      <c r="U40" s="233">
        <f>E40-T40</f>
        <v>0</v>
      </c>
    </row>
    <row r="41" spans="1:21" ht="93" hidden="1" outlineLevel="1" thickBot="1">
      <c r="A41" s="70"/>
      <c r="B41" s="75"/>
      <c r="C41" s="76" t="s">
        <v>164</v>
      </c>
      <c r="D41" s="89" t="s">
        <v>72</v>
      </c>
      <c r="E41" s="224"/>
      <c r="F41" s="67">
        <v>8</v>
      </c>
      <c r="G41" s="67">
        <v>10</v>
      </c>
      <c r="H41" s="67">
        <v>5</v>
      </c>
      <c r="I41" s="67">
        <v>2</v>
      </c>
      <c r="J41" s="67">
        <v>2</v>
      </c>
      <c r="K41" s="67">
        <v>5</v>
      </c>
      <c r="L41" s="67">
        <v>2</v>
      </c>
      <c r="M41" s="67">
        <v>8</v>
      </c>
      <c r="N41" s="67">
        <v>2</v>
      </c>
      <c r="O41" s="67">
        <v>5</v>
      </c>
      <c r="P41" s="67">
        <v>5</v>
      </c>
      <c r="Q41" s="67">
        <v>5</v>
      </c>
      <c r="R41" s="133">
        <v>27</v>
      </c>
      <c r="T41" s="127"/>
      <c r="U41" s="233"/>
    </row>
    <row r="42" spans="1:21" ht="144.75" hidden="1" outlineLevel="1">
      <c r="A42" s="70"/>
      <c r="B42" s="75"/>
      <c r="C42" s="66" t="s">
        <v>71</v>
      </c>
      <c r="D42" s="153" t="s">
        <v>70</v>
      </c>
      <c r="E42" s="224"/>
      <c r="F42" s="67">
        <v>8</v>
      </c>
      <c r="G42" s="67">
        <v>3</v>
      </c>
      <c r="H42" s="67">
        <v>5</v>
      </c>
      <c r="I42" s="67">
        <v>2</v>
      </c>
      <c r="J42" s="67">
        <v>2</v>
      </c>
      <c r="K42" s="67">
        <v>5</v>
      </c>
      <c r="L42" s="67">
        <v>2</v>
      </c>
      <c r="M42" s="67">
        <v>5</v>
      </c>
      <c r="N42" s="67">
        <v>2</v>
      </c>
      <c r="O42" s="67">
        <v>5</v>
      </c>
      <c r="P42" s="67">
        <v>5</v>
      </c>
      <c r="Q42" s="67">
        <v>5</v>
      </c>
      <c r="R42" s="133">
        <v>28</v>
      </c>
      <c r="T42" s="127"/>
      <c r="U42" s="233"/>
    </row>
    <row r="43" spans="1:21" ht="66" hidden="1" outlineLevel="1">
      <c r="A43" s="70"/>
      <c r="B43" s="75"/>
      <c r="C43" s="69" t="s">
        <v>229</v>
      </c>
      <c r="D43" s="74" t="s">
        <v>230</v>
      </c>
      <c r="E43" s="224"/>
      <c r="F43" s="67">
        <v>15</v>
      </c>
      <c r="G43" s="67">
        <v>10</v>
      </c>
      <c r="H43" s="67">
        <v>10</v>
      </c>
      <c r="I43" s="67">
        <v>10</v>
      </c>
      <c r="J43" s="67">
        <v>10</v>
      </c>
      <c r="K43" s="67">
        <v>10</v>
      </c>
      <c r="L43" s="67">
        <v>10</v>
      </c>
      <c r="M43" s="67">
        <v>10</v>
      </c>
      <c r="N43" s="67">
        <v>10</v>
      </c>
      <c r="O43" s="67">
        <v>10</v>
      </c>
      <c r="P43" s="67">
        <v>10</v>
      </c>
      <c r="Q43" s="67">
        <v>10</v>
      </c>
      <c r="R43" s="133">
        <v>29</v>
      </c>
      <c r="T43" s="127"/>
      <c r="U43" s="233"/>
    </row>
    <row r="44" spans="1:21" ht="92.25" hidden="1" outlineLevel="1">
      <c r="A44" s="70"/>
      <c r="B44" s="75"/>
      <c r="C44" s="69" t="s">
        <v>232</v>
      </c>
      <c r="D44" s="74" t="s">
        <v>231</v>
      </c>
      <c r="E44" s="224"/>
      <c r="F44" s="67">
        <v>15</v>
      </c>
      <c r="G44" s="67">
        <v>10</v>
      </c>
      <c r="H44" s="67">
        <v>10</v>
      </c>
      <c r="I44" s="67">
        <v>10</v>
      </c>
      <c r="J44" s="67">
        <v>10</v>
      </c>
      <c r="K44" s="67">
        <v>10</v>
      </c>
      <c r="L44" s="67">
        <v>10</v>
      </c>
      <c r="M44" s="67">
        <v>10</v>
      </c>
      <c r="N44" s="67">
        <v>10</v>
      </c>
      <c r="O44" s="67">
        <v>10</v>
      </c>
      <c r="P44" s="67">
        <v>10</v>
      </c>
      <c r="Q44" s="67">
        <v>10</v>
      </c>
      <c r="R44" s="133">
        <v>30</v>
      </c>
      <c r="T44" s="127"/>
      <c r="U44" s="233"/>
    </row>
    <row r="45" spans="1:21" ht="13.5" collapsed="1">
      <c r="A45" s="70">
        <v>8</v>
      </c>
      <c r="B45" s="75">
        <v>15</v>
      </c>
      <c r="C45" s="93" t="str">
        <f>Domény!B19</f>
        <v>Funkcionality</v>
      </c>
      <c r="D45" s="152"/>
      <c r="E45" s="224">
        <f>SUM(F45:Q45)</f>
        <v>91</v>
      </c>
      <c r="F45" s="123">
        <f aca="true" t="shared" si="7" ref="F45:Q45">SUM(F46)</f>
        <v>10</v>
      </c>
      <c r="G45" s="123">
        <f t="shared" si="7"/>
        <v>10</v>
      </c>
      <c r="H45" s="123">
        <f t="shared" si="7"/>
        <v>10</v>
      </c>
      <c r="I45" s="123">
        <f t="shared" si="7"/>
        <v>5</v>
      </c>
      <c r="J45" s="123">
        <f t="shared" si="7"/>
        <v>8</v>
      </c>
      <c r="K45" s="123">
        <f t="shared" si="7"/>
        <v>8</v>
      </c>
      <c r="L45" s="123">
        <f t="shared" si="7"/>
        <v>10</v>
      </c>
      <c r="M45" s="123">
        <f t="shared" si="7"/>
        <v>5</v>
      </c>
      <c r="N45" s="123">
        <f t="shared" si="7"/>
        <v>5</v>
      </c>
      <c r="O45" s="123">
        <f t="shared" si="7"/>
        <v>10</v>
      </c>
      <c r="P45" s="123">
        <f t="shared" si="7"/>
        <v>5</v>
      </c>
      <c r="Q45" s="123">
        <f t="shared" si="7"/>
        <v>5</v>
      </c>
      <c r="R45" s="193"/>
      <c r="T45" s="209">
        <v>91</v>
      </c>
      <c r="U45" s="233">
        <f>E45-T45</f>
        <v>0</v>
      </c>
    </row>
    <row r="46" spans="1:21" ht="105" hidden="1" outlineLevel="1">
      <c r="A46" s="70"/>
      <c r="B46" s="75"/>
      <c r="C46" s="69" t="s">
        <v>233</v>
      </c>
      <c r="D46" s="74" t="s">
        <v>356</v>
      </c>
      <c r="E46" s="224"/>
      <c r="F46" s="67">
        <v>10</v>
      </c>
      <c r="G46" s="67">
        <v>10</v>
      </c>
      <c r="H46" s="67">
        <v>10</v>
      </c>
      <c r="I46" s="67">
        <v>5</v>
      </c>
      <c r="J46" s="67">
        <v>8</v>
      </c>
      <c r="K46" s="67">
        <v>8</v>
      </c>
      <c r="L46" s="67">
        <v>10</v>
      </c>
      <c r="M46" s="67">
        <v>5</v>
      </c>
      <c r="N46" s="67">
        <v>5</v>
      </c>
      <c r="O46" s="67">
        <v>10</v>
      </c>
      <c r="P46" s="67">
        <v>5</v>
      </c>
      <c r="Q46" s="67">
        <v>5</v>
      </c>
      <c r="R46" s="133">
        <v>31</v>
      </c>
      <c r="T46" s="127"/>
      <c r="U46" s="233"/>
    </row>
    <row r="47" spans="1:21" ht="13.5" collapsed="1">
      <c r="A47" s="70">
        <v>9</v>
      </c>
      <c r="B47" s="75">
        <v>22</v>
      </c>
      <c r="C47" s="93" t="str">
        <f>Domény!B26</f>
        <v>Řešení vnitřních postupů</v>
      </c>
      <c r="D47" s="152"/>
      <c r="E47" s="224">
        <f>SUM(F47:Q47)</f>
        <v>772</v>
      </c>
      <c r="F47" s="123">
        <f aca="true" t="shared" si="8" ref="F47:Q47">SUM(F48:F55)</f>
        <v>103</v>
      </c>
      <c r="G47" s="123">
        <f t="shared" si="8"/>
        <v>63</v>
      </c>
      <c r="H47" s="123">
        <f t="shared" si="8"/>
        <v>60</v>
      </c>
      <c r="I47" s="123">
        <f t="shared" si="8"/>
        <v>63</v>
      </c>
      <c r="J47" s="123">
        <f t="shared" si="8"/>
        <v>63</v>
      </c>
      <c r="K47" s="123">
        <f t="shared" si="8"/>
        <v>63</v>
      </c>
      <c r="L47" s="123">
        <f t="shared" si="8"/>
        <v>60</v>
      </c>
      <c r="M47" s="123">
        <f t="shared" si="8"/>
        <v>57</v>
      </c>
      <c r="N47" s="123">
        <f t="shared" si="8"/>
        <v>57</v>
      </c>
      <c r="O47" s="123">
        <f t="shared" si="8"/>
        <v>57</v>
      </c>
      <c r="P47" s="123">
        <f t="shared" si="8"/>
        <v>63</v>
      </c>
      <c r="Q47" s="123">
        <f t="shared" si="8"/>
        <v>63</v>
      </c>
      <c r="R47" s="193"/>
      <c r="T47" s="209">
        <v>772</v>
      </c>
      <c r="U47" s="233">
        <f>E47-T47</f>
        <v>0</v>
      </c>
    </row>
    <row r="48" spans="1:21" ht="92.25" hidden="1" outlineLevel="1">
      <c r="A48" s="70"/>
      <c r="B48" s="75"/>
      <c r="C48" s="69" t="s">
        <v>6</v>
      </c>
      <c r="D48" s="74" t="s">
        <v>5</v>
      </c>
      <c r="E48" s="224"/>
      <c r="F48" s="67">
        <v>8</v>
      </c>
      <c r="G48" s="67">
        <v>8</v>
      </c>
      <c r="H48" s="67">
        <v>5</v>
      </c>
      <c r="I48" s="67">
        <v>5</v>
      </c>
      <c r="J48" s="67">
        <v>5</v>
      </c>
      <c r="K48" s="67">
        <v>5</v>
      </c>
      <c r="L48" s="67">
        <v>5</v>
      </c>
      <c r="M48" s="67">
        <v>5</v>
      </c>
      <c r="N48" s="67">
        <v>5</v>
      </c>
      <c r="O48" s="67">
        <v>5</v>
      </c>
      <c r="P48" s="67">
        <v>5</v>
      </c>
      <c r="Q48" s="67">
        <v>5</v>
      </c>
      <c r="R48" s="133">
        <v>32</v>
      </c>
      <c r="T48" s="127"/>
      <c r="U48" s="233"/>
    </row>
    <row r="49" spans="1:21" ht="92.25" hidden="1" outlineLevel="1">
      <c r="A49" s="70"/>
      <c r="B49" s="75"/>
      <c r="C49" s="69" t="s">
        <v>2</v>
      </c>
      <c r="D49" s="154" t="s">
        <v>3</v>
      </c>
      <c r="E49" s="224"/>
      <c r="F49" s="67">
        <v>5</v>
      </c>
      <c r="G49" s="67">
        <v>5</v>
      </c>
      <c r="H49" s="67">
        <v>5</v>
      </c>
      <c r="I49" s="67">
        <v>8</v>
      </c>
      <c r="J49" s="67">
        <v>8</v>
      </c>
      <c r="K49" s="67">
        <v>8</v>
      </c>
      <c r="L49" s="67">
        <v>5</v>
      </c>
      <c r="M49" s="67">
        <v>2</v>
      </c>
      <c r="N49" s="67">
        <v>2</v>
      </c>
      <c r="O49" s="67">
        <v>2</v>
      </c>
      <c r="P49" s="67">
        <v>8</v>
      </c>
      <c r="Q49" s="67">
        <v>8</v>
      </c>
      <c r="R49" s="188">
        <v>33</v>
      </c>
      <c r="T49" s="127"/>
      <c r="U49" s="233"/>
    </row>
    <row r="50" spans="1:21" ht="39" hidden="1" outlineLevel="1">
      <c r="A50" s="70"/>
      <c r="B50" s="75"/>
      <c r="C50" s="69" t="s">
        <v>357</v>
      </c>
      <c r="D50" s="74" t="s">
        <v>358</v>
      </c>
      <c r="E50" s="224"/>
      <c r="F50" s="67">
        <v>15</v>
      </c>
      <c r="G50" s="67">
        <v>10</v>
      </c>
      <c r="H50" s="67">
        <v>10</v>
      </c>
      <c r="I50" s="67">
        <v>10</v>
      </c>
      <c r="J50" s="67">
        <v>10</v>
      </c>
      <c r="K50" s="67">
        <v>10</v>
      </c>
      <c r="L50" s="67">
        <v>10</v>
      </c>
      <c r="M50" s="67">
        <v>10</v>
      </c>
      <c r="N50" s="67">
        <v>10</v>
      </c>
      <c r="O50" s="67">
        <v>10</v>
      </c>
      <c r="P50" s="67">
        <v>10</v>
      </c>
      <c r="Q50" s="67">
        <v>10</v>
      </c>
      <c r="R50" s="188">
        <v>34</v>
      </c>
      <c r="T50" s="127"/>
      <c r="U50" s="233"/>
    </row>
    <row r="51" spans="1:21" ht="39" hidden="1" outlineLevel="1">
      <c r="A51" s="70"/>
      <c r="B51" s="75"/>
      <c r="C51" s="69" t="s">
        <v>4</v>
      </c>
      <c r="D51" s="74" t="s">
        <v>359</v>
      </c>
      <c r="E51" s="224"/>
      <c r="F51" s="67">
        <v>15</v>
      </c>
      <c r="G51" s="67">
        <v>10</v>
      </c>
      <c r="H51" s="67">
        <v>10</v>
      </c>
      <c r="I51" s="67">
        <v>10</v>
      </c>
      <c r="J51" s="67">
        <v>10</v>
      </c>
      <c r="K51" s="67">
        <v>10</v>
      </c>
      <c r="L51" s="67">
        <v>10</v>
      </c>
      <c r="M51" s="67">
        <v>10</v>
      </c>
      <c r="N51" s="67">
        <v>10</v>
      </c>
      <c r="O51" s="67">
        <v>10</v>
      </c>
      <c r="P51" s="67">
        <v>10</v>
      </c>
      <c r="Q51" s="67">
        <v>10</v>
      </c>
      <c r="R51" s="188">
        <v>35</v>
      </c>
      <c r="T51" s="127"/>
      <c r="U51" s="233"/>
    </row>
    <row r="52" spans="1:21" ht="39" hidden="1" outlineLevel="1">
      <c r="A52" s="70"/>
      <c r="B52" s="75"/>
      <c r="C52" s="126" t="s">
        <v>165</v>
      </c>
      <c r="D52" s="74" t="s">
        <v>0</v>
      </c>
      <c r="E52" s="224"/>
      <c r="F52" s="67">
        <v>15</v>
      </c>
      <c r="G52" s="67">
        <v>10</v>
      </c>
      <c r="H52" s="67">
        <v>10</v>
      </c>
      <c r="I52" s="67">
        <v>10</v>
      </c>
      <c r="J52" s="67">
        <v>10</v>
      </c>
      <c r="K52" s="67">
        <v>10</v>
      </c>
      <c r="L52" s="67">
        <v>10</v>
      </c>
      <c r="M52" s="67">
        <v>10</v>
      </c>
      <c r="N52" s="67">
        <v>10</v>
      </c>
      <c r="O52" s="67">
        <v>10</v>
      </c>
      <c r="P52" s="67">
        <v>10</v>
      </c>
      <c r="Q52" s="67">
        <v>10</v>
      </c>
      <c r="R52" s="188">
        <v>36</v>
      </c>
      <c r="T52" s="127"/>
      <c r="U52" s="233"/>
    </row>
    <row r="53" spans="1:21" ht="66" hidden="1" outlineLevel="1">
      <c r="A53" s="70"/>
      <c r="B53" s="75"/>
      <c r="C53" s="125" t="s">
        <v>1</v>
      </c>
      <c r="D53" s="130" t="s">
        <v>10</v>
      </c>
      <c r="E53" s="224"/>
      <c r="F53" s="67">
        <v>15</v>
      </c>
      <c r="G53" s="67">
        <v>10</v>
      </c>
      <c r="H53" s="67">
        <v>10</v>
      </c>
      <c r="I53" s="67">
        <v>10</v>
      </c>
      <c r="J53" s="67">
        <v>10</v>
      </c>
      <c r="K53" s="67">
        <v>10</v>
      </c>
      <c r="L53" s="67">
        <v>10</v>
      </c>
      <c r="M53" s="67">
        <v>10</v>
      </c>
      <c r="N53" s="67">
        <v>10</v>
      </c>
      <c r="O53" s="67">
        <v>10</v>
      </c>
      <c r="P53" s="67">
        <v>10</v>
      </c>
      <c r="Q53" s="67">
        <v>10</v>
      </c>
      <c r="R53" s="188">
        <v>37</v>
      </c>
      <c r="T53" s="127"/>
      <c r="U53" s="233"/>
    </row>
    <row r="54" spans="1:21" ht="52.5" hidden="1" outlineLevel="1">
      <c r="A54" s="70"/>
      <c r="B54" s="75"/>
      <c r="C54" s="69" t="s">
        <v>166</v>
      </c>
      <c r="D54" s="74" t="s">
        <v>7</v>
      </c>
      <c r="E54" s="224"/>
      <c r="F54" s="67">
        <v>15</v>
      </c>
      <c r="G54" s="67">
        <v>5</v>
      </c>
      <c r="H54" s="67">
        <v>5</v>
      </c>
      <c r="I54" s="67">
        <v>5</v>
      </c>
      <c r="J54" s="67">
        <v>5</v>
      </c>
      <c r="K54" s="67">
        <v>5</v>
      </c>
      <c r="L54" s="67">
        <v>5</v>
      </c>
      <c r="M54" s="67">
        <v>5</v>
      </c>
      <c r="N54" s="67">
        <v>5</v>
      </c>
      <c r="O54" s="67">
        <v>5</v>
      </c>
      <c r="P54" s="67">
        <v>5</v>
      </c>
      <c r="Q54" s="67">
        <v>5</v>
      </c>
      <c r="R54" s="188">
        <v>38</v>
      </c>
      <c r="T54" s="127"/>
      <c r="U54" s="233"/>
    </row>
    <row r="55" spans="1:21" ht="52.5" hidden="1" outlineLevel="1">
      <c r="A55" s="70"/>
      <c r="B55" s="75"/>
      <c r="C55" s="69" t="s">
        <v>8</v>
      </c>
      <c r="D55" s="74" t="s">
        <v>9</v>
      </c>
      <c r="E55" s="224"/>
      <c r="F55" s="67">
        <v>15</v>
      </c>
      <c r="G55" s="67">
        <v>5</v>
      </c>
      <c r="H55" s="67">
        <v>5</v>
      </c>
      <c r="I55" s="67">
        <v>5</v>
      </c>
      <c r="J55" s="67">
        <v>5</v>
      </c>
      <c r="K55" s="67">
        <v>5</v>
      </c>
      <c r="L55" s="67">
        <v>5</v>
      </c>
      <c r="M55" s="67">
        <v>5</v>
      </c>
      <c r="N55" s="67">
        <v>5</v>
      </c>
      <c r="O55" s="67">
        <v>5</v>
      </c>
      <c r="P55" s="67">
        <v>5</v>
      </c>
      <c r="Q55" s="67">
        <v>5</v>
      </c>
      <c r="R55" s="188">
        <v>39</v>
      </c>
      <c r="T55" s="127"/>
      <c r="U55" s="233"/>
    </row>
    <row r="56" spans="1:21" ht="13.5" collapsed="1">
      <c r="A56" s="70">
        <v>10</v>
      </c>
      <c r="B56" s="78">
        <v>4</v>
      </c>
      <c r="C56" s="96" t="str">
        <f>Domény!B8</f>
        <v>Prostorová integrace a kompetence</v>
      </c>
      <c r="D56" s="156"/>
      <c r="E56" s="224">
        <f>SUM(F56:Q56)</f>
        <v>500</v>
      </c>
      <c r="F56" s="122">
        <f aca="true" t="shared" si="9" ref="F56:Q56">SUM(F57:F63)</f>
        <v>77</v>
      </c>
      <c r="G56" s="122">
        <f t="shared" si="9"/>
        <v>35</v>
      </c>
      <c r="H56" s="122">
        <f t="shared" si="9"/>
        <v>35</v>
      </c>
      <c r="I56" s="122">
        <f t="shared" si="9"/>
        <v>32</v>
      </c>
      <c r="J56" s="122">
        <f t="shared" si="9"/>
        <v>33</v>
      </c>
      <c r="K56" s="122">
        <f t="shared" si="9"/>
        <v>39</v>
      </c>
      <c r="L56" s="122">
        <f t="shared" si="9"/>
        <v>48</v>
      </c>
      <c r="M56" s="122">
        <f t="shared" si="9"/>
        <v>39</v>
      </c>
      <c r="N56" s="122">
        <f t="shared" si="9"/>
        <v>36</v>
      </c>
      <c r="O56" s="122">
        <f t="shared" si="9"/>
        <v>42</v>
      </c>
      <c r="P56" s="122">
        <f t="shared" si="9"/>
        <v>42</v>
      </c>
      <c r="Q56" s="122">
        <f t="shared" si="9"/>
        <v>42</v>
      </c>
      <c r="R56" s="194"/>
      <c r="T56" s="210">
        <v>500</v>
      </c>
      <c r="U56" s="233">
        <f>E56-T56</f>
        <v>0</v>
      </c>
    </row>
    <row r="57" spans="1:46" ht="105" hidden="1" outlineLevel="1">
      <c r="A57" s="70"/>
      <c r="B57" s="78"/>
      <c r="C57" s="69" t="s">
        <v>167</v>
      </c>
      <c r="D57" s="74" t="s">
        <v>94</v>
      </c>
      <c r="E57" s="224"/>
      <c r="F57" s="67">
        <v>1</v>
      </c>
      <c r="G57" s="67">
        <v>1</v>
      </c>
      <c r="H57" s="67">
        <v>1</v>
      </c>
      <c r="I57" s="67">
        <v>1</v>
      </c>
      <c r="J57" s="67">
        <v>2</v>
      </c>
      <c r="K57" s="67">
        <v>5</v>
      </c>
      <c r="L57" s="67">
        <v>5</v>
      </c>
      <c r="M57" s="67">
        <v>5</v>
      </c>
      <c r="N57" s="67">
        <v>2</v>
      </c>
      <c r="O57" s="67">
        <v>5</v>
      </c>
      <c r="P57" s="67">
        <v>5</v>
      </c>
      <c r="Q57" s="67">
        <v>5</v>
      </c>
      <c r="R57" s="188">
        <v>40</v>
      </c>
      <c r="T57" s="50"/>
      <c r="U57" s="235">
        <v>8</v>
      </c>
      <c r="V57" s="67">
        <v>2</v>
      </c>
      <c r="W57" s="67">
        <v>8</v>
      </c>
      <c r="X57" s="67">
        <v>8</v>
      </c>
      <c r="Y57" s="67">
        <v>5</v>
      </c>
      <c r="Z57" s="67">
        <v>5</v>
      </c>
      <c r="AA57" s="67">
        <v>5</v>
      </c>
      <c r="AB57" s="67">
        <v>2</v>
      </c>
      <c r="AC57" s="67">
        <v>5</v>
      </c>
      <c r="AD57" s="67">
        <v>5</v>
      </c>
      <c r="AE57" s="67">
        <v>5</v>
      </c>
      <c r="AF57" s="188">
        <v>40</v>
      </c>
      <c r="AH57" s="67">
        <v>1</v>
      </c>
      <c r="AI57" s="67">
        <v>1</v>
      </c>
      <c r="AJ57" s="67">
        <v>1</v>
      </c>
      <c r="AK57" s="67">
        <v>1</v>
      </c>
      <c r="AL57" s="67">
        <v>1</v>
      </c>
      <c r="AM57" s="67">
        <v>1</v>
      </c>
      <c r="AN57" s="67">
        <v>1</v>
      </c>
      <c r="AO57" s="67">
        <v>1</v>
      </c>
      <c r="AP57" s="67">
        <v>1</v>
      </c>
      <c r="AQ57" s="67">
        <v>1</v>
      </c>
      <c r="AR57" s="67">
        <v>1</v>
      </c>
      <c r="AS57" s="67">
        <v>1</v>
      </c>
      <c r="AT57" s="188">
        <v>40</v>
      </c>
    </row>
    <row r="58" spans="1:46" ht="92.25" hidden="1" outlineLevel="1">
      <c r="A58" s="70"/>
      <c r="B58" s="78"/>
      <c r="C58" s="69" t="s">
        <v>96</v>
      </c>
      <c r="D58" s="74" t="s">
        <v>95</v>
      </c>
      <c r="E58" s="224"/>
      <c r="F58" s="67">
        <v>15</v>
      </c>
      <c r="G58" s="67">
        <v>5</v>
      </c>
      <c r="H58" s="67">
        <v>5</v>
      </c>
      <c r="I58" s="67">
        <v>5</v>
      </c>
      <c r="J58" s="67">
        <v>5</v>
      </c>
      <c r="K58" s="67">
        <v>5</v>
      </c>
      <c r="L58" s="67">
        <v>5</v>
      </c>
      <c r="M58" s="67">
        <v>5</v>
      </c>
      <c r="N58" s="67">
        <v>5</v>
      </c>
      <c r="O58" s="67">
        <v>5</v>
      </c>
      <c r="P58" s="67">
        <v>5</v>
      </c>
      <c r="Q58" s="67">
        <v>5</v>
      </c>
      <c r="R58" s="188">
        <v>41</v>
      </c>
      <c r="T58" s="50"/>
      <c r="U58" s="235">
        <v>5</v>
      </c>
      <c r="V58" s="67">
        <v>5</v>
      </c>
      <c r="W58" s="67">
        <v>8</v>
      </c>
      <c r="X58" s="67">
        <v>8</v>
      </c>
      <c r="Y58" s="67">
        <v>8</v>
      </c>
      <c r="Z58" s="67">
        <v>5</v>
      </c>
      <c r="AA58" s="67">
        <v>2</v>
      </c>
      <c r="AB58" s="67">
        <v>2</v>
      </c>
      <c r="AC58" s="67">
        <v>2</v>
      </c>
      <c r="AD58" s="67">
        <v>8</v>
      </c>
      <c r="AE58" s="67">
        <v>8</v>
      </c>
      <c r="AF58" s="188">
        <v>41</v>
      </c>
      <c r="AH58" s="67">
        <v>1</v>
      </c>
      <c r="AI58" s="67">
        <v>1</v>
      </c>
      <c r="AJ58" s="67">
        <v>1</v>
      </c>
      <c r="AK58" s="67">
        <v>1</v>
      </c>
      <c r="AL58" s="67">
        <v>1</v>
      </c>
      <c r="AM58" s="67">
        <v>1</v>
      </c>
      <c r="AN58" s="67">
        <v>1</v>
      </c>
      <c r="AO58" s="67">
        <v>1</v>
      </c>
      <c r="AP58" s="67">
        <v>1</v>
      </c>
      <c r="AQ58" s="67">
        <v>1</v>
      </c>
      <c r="AR58" s="67">
        <v>1</v>
      </c>
      <c r="AS58" s="67">
        <v>1</v>
      </c>
      <c r="AT58" s="188">
        <v>41</v>
      </c>
    </row>
    <row r="59" spans="1:46" ht="66" hidden="1" outlineLevel="1">
      <c r="A59" s="70"/>
      <c r="B59" s="78"/>
      <c r="C59" s="69" t="s">
        <v>168</v>
      </c>
      <c r="D59" s="74" t="s">
        <v>100</v>
      </c>
      <c r="E59" s="224"/>
      <c r="F59" s="67">
        <v>8</v>
      </c>
      <c r="G59" s="67">
        <v>8</v>
      </c>
      <c r="H59" s="67">
        <v>8</v>
      </c>
      <c r="I59" s="67">
        <v>5</v>
      </c>
      <c r="J59" s="67">
        <v>5</v>
      </c>
      <c r="K59" s="67">
        <v>8</v>
      </c>
      <c r="L59" s="67">
        <v>8</v>
      </c>
      <c r="M59" s="67">
        <v>8</v>
      </c>
      <c r="N59" s="67">
        <v>8</v>
      </c>
      <c r="O59" s="67">
        <v>8</v>
      </c>
      <c r="P59" s="67">
        <v>8</v>
      </c>
      <c r="Q59" s="67">
        <v>8</v>
      </c>
      <c r="R59" s="188">
        <v>42</v>
      </c>
      <c r="T59" s="50"/>
      <c r="U59" s="235">
        <v>8</v>
      </c>
      <c r="V59" s="67">
        <v>8</v>
      </c>
      <c r="W59" s="67">
        <v>5</v>
      </c>
      <c r="X59" s="67">
        <v>5</v>
      </c>
      <c r="Y59" s="67">
        <v>8</v>
      </c>
      <c r="Z59" s="67">
        <v>8</v>
      </c>
      <c r="AA59" s="67">
        <v>8</v>
      </c>
      <c r="AB59" s="67">
        <v>8</v>
      </c>
      <c r="AC59" s="67">
        <v>8</v>
      </c>
      <c r="AD59" s="67">
        <v>8</v>
      </c>
      <c r="AE59" s="67">
        <v>8</v>
      </c>
      <c r="AF59" s="188">
        <v>42</v>
      </c>
      <c r="AH59" s="67">
        <v>1</v>
      </c>
      <c r="AI59" s="67">
        <v>1</v>
      </c>
      <c r="AJ59" s="67">
        <v>1</v>
      </c>
      <c r="AK59" s="67">
        <v>1</v>
      </c>
      <c r="AL59" s="67">
        <v>1</v>
      </c>
      <c r="AM59" s="67">
        <v>1</v>
      </c>
      <c r="AN59" s="67">
        <v>1</v>
      </c>
      <c r="AO59" s="67">
        <v>1</v>
      </c>
      <c r="AP59" s="67">
        <v>1</v>
      </c>
      <c r="AQ59" s="67">
        <v>1</v>
      </c>
      <c r="AR59" s="67">
        <v>1</v>
      </c>
      <c r="AS59" s="67">
        <v>1</v>
      </c>
      <c r="AT59" s="188">
        <v>42</v>
      </c>
    </row>
    <row r="60" spans="1:46" ht="78.75" hidden="1" outlineLevel="1">
      <c r="A60" s="70"/>
      <c r="B60" s="78"/>
      <c r="C60" s="69" t="s">
        <v>169</v>
      </c>
      <c r="D60" s="74" t="s">
        <v>101</v>
      </c>
      <c r="E60" s="224"/>
      <c r="F60" s="67">
        <v>8</v>
      </c>
      <c r="G60" s="67">
        <v>1</v>
      </c>
      <c r="H60" s="67">
        <v>1</v>
      </c>
      <c r="I60" s="67">
        <v>1</v>
      </c>
      <c r="J60" s="67">
        <v>1</v>
      </c>
      <c r="K60" s="67">
        <v>1</v>
      </c>
      <c r="L60" s="67">
        <v>10</v>
      </c>
      <c r="M60" s="67">
        <v>1</v>
      </c>
      <c r="N60" s="67">
        <v>1</v>
      </c>
      <c r="O60" s="67">
        <v>4</v>
      </c>
      <c r="P60" s="67">
        <v>4</v>
      </c>
      <c r="Q60" s="67">
        <v>4</v>
      </c>
      <c r="R60" s="188">
        <v>43</v>
      </c>
      <c r="T60" s="50"/>
      <c r="U60" s="235">
        <v>1</v>
      </c>
      <c r="V60" s="67">
        <v>1</v>
      </c>
      <c r="W60" s="67">
        <v>1</v>
      </c>
      <c r="X60" s="67">
        <v>1</v>
      </c>
      <c r="Y60" s="67">
        <v>1</v>
      </c>
      <c r="Z60" s="67">
        <v>10</v>
      </c>
      <c r="AA60" s="67">
        <v>1</v>
      </c>
      <c r="AB60" s="67">
        <v>1</v>
      </c>
      <c r="AC60" s="67">
        <v>4</v>
      </c>
      <c r="AD60" s="67">
        <v>4</v>
      </c>
      <c r="AE60" s="67">
        <v>4</v>
      </c>
      <c r="AF60" s="188">
        <v>43</v>
      </c>
      <c r="AH60" s="67">
        <v>1</v>
      </c>
      <c r="AI60" s="67">
        <v>1</v>
      </c>
      <c r="AJ60" s="67">
        <v>1</v>
      </c>
      <c r="AK60" s="67">
        <v>1</v>
      </c>
      <c r="AL60" s="67">
        <v>1</v>
      </c>
      <c r="AM60" s="67">
        <v>1</v>
      </c>
      <c r="AN60" s="67">
        <v>1</v>
      </c>
      <c r="AO60" s="67">
        <v>1</v>
      </c>
      <c r="AP60" s="67">
        <v>1</v>
      </c>
      <c r="AQ60" s="67">
        <v>1</v>
      </c>
      <c r="AR60" s="67">
        <v>1</v>
      </c>
      <c r="AS60" s="67">
        <v>1</v>
      </c>
      <c r="AT60" s="188">
        <v>43</v>
      </c>
    </row>
    <row r="61" spans="1:46" ht="78.75" hidden="1" outlineLevel="1">
      <c r="A61" s="70"/>
      <c r="B61" s="78"/>
      <c r="C61" s="69" t="s">
        <v>102</v>
      </c>
      <c r="D61" s="74" t="s">
        <v>103</v>
      </c>
      <c r="E61" s="224"/>
      <c r="F61" s="67">
        <v>15</v>
      </c>
      <c r="G61" s="67">
        <v>5</v>
      </c>
      <c r="H61" s="67">
        <v>5</v>
      </c>
      <c r="I61" s="67">
        <v>5</v>
      </c>
      <c r="J61" s="67">
        <v>5</v>
      </c>
      <c r="K61" s="67">
        <v>5</v>
      </c>
      <c r="L61" s="67">
        <v>5</v>
      </c>
      <c r="M61" s="67">
        <v>5</v>
      </c>
      <c r="N61" s="67">
        <v>5</v>
      </c>
      <c r="O61" s="67">
        <v>5</v>
      </c>
      <c r="P61" s="67">
        <v>5</v>
      </c>
      <c r="Q61" s="67">
        <v>5</v>
      </c>
      <c r="R61" s="188">
        <v>44</v>
      </c>
      <c r="T61" s="50"/>
      <c r="U61" s="235">
        <v>5</v>
      </c>
      <c r="V61" s="67">
        <v>5</v>
      </c>
      <c r="W61" s="67">
        <v>5</v>
      </c>
      <c r="X61" s="67">
        <v>5</v>
      </c>
      <c r="Y61" s="67">
        <v>5</v>
      </c>
      <c r="Z61" s="67">
        <v>5</v>
      </c>
      <c r="AA61" s="67">
        <v>5</v>
      </c>
      <c r="AB61" s="67">
        <v>5</v>
      </c>
      <c r="AC61" s="67">
        <v>5</v>
      </c>
      <c r="AD61" s="67">
        <v>5</v>
      </c>
      <c r="AE61" s="67">
        <v>5</v>
      </c>
      <c r="AF61" s="188">
        <v>44</v>
      </c>
      <c r="AH61" s="67">
        <v>15</v>
      </c>
      <c r="AI61" s="67">
        <v>10</v>
      </c>
      <c r="AJ61" s="67">
        <v>10</v>
      </c>
      <c r="AK61" s="67">
        <v>10</v>
      </c>
      <c r="AL61" s="67">
        <v>10</v>
      </c>
      <c r="AM61" s="67">
        <v>10</v>
      </c>
      <c r="AN61" s="67">
        <v>10</v>
      </c>
      <c r="AO61" s="67">
        <v>10</v>
      </c>
      <c r="AP61" s="67">
        <v>10</v>
      </c>
      <c r="AQ61" s="67">
        <v>10</v>
      </c>
      <c r="AR61" s="67">
        <v>10</v>
      </c>
      <c r="AS61" s="67">
        <v>10</v>
      </c>
      <c r="AT61" s="188">
        <v>44</v>
      </c>
    </row>
    <row r="62" spans="1:46" ht="105" hidden="1" outlineLevel="1">
      <c r="A62" s="70"/>
      <c r="B62" s="78"/>
      <c r="C62" s="69" t="s">
        <v>107</v>
      </c>
      <c r="D62" s="74" t="s">
        <v>106</v>
      </c>
      <c r="E62" s="224"/>
      <c r="F62" s="67">
        <v>15</v>
      </c>
      <c r="G62" s="67">
        <v>5</v>
      </c>
      <c r="H62" s="67">
        <v>5</v>
      </c>
      <c r="I62" s="67">
        <v>5</v>
      </c>
      <c r="J62" s="67">
        <v>5</v>
      </c>
      <c r="K62" s="67">
        <v>5</v>
      </c>
      <c r="L62" s="67">
        <v>5</v>
      </c>
      <c r="M62" s="67">
        <v>5</v>
      </c>
      <c r="N62" s="67">
        <v>5</v>
      </c>
      <c r="O62" s="67">
        <v>5</v>
      </c>
      <c r="P62" s="67">
        <v>5</v>
      </c>
      <c r="Q62" s="67">
        <v>5</v>
      </c>
      <c r="R62" s="188">
        <v>45</v>
      </c>
      <c r="T62" s="50"/>
      <c r="U62" s="235">
        <v>5</v>
      </c>
      <c r="V62" s="67">
        <v>5</v>
      </c>
      <c r="W62" s="67">
        <v>5</v>
      </c>
      <c r="X62" s="67">
        <v>5</v>
      </c>
      <c r="Y62" s="67">
        <v>5</v>
      </c>
      <c r="Z62" s="67">
        <v>5</v>
      </c>
      <c r="AA62" s="67">
        <v>5</v>
      </c>
      <c r="AB62" s="67">
        <v>5</v>
      </c>
      <c r="AC62" s="67">
        <v>5</v>
      </c>
      <c r="AD62" s="67">
        <v>5</v>
      </c>
      <c r="AE62" s="67">
        <v>5</v>
      </c>
      <c r="AF62" s="188">
        <v>45</v>
      </c>
      <c r="AH62" s="67">
        <v>15</v>
      </c>
      <c r="AI62" s="67">
        <v>10</v>
      </c>
      <c r="AJ62" s="67">
        <v>10</v>
      </c>
      <c r="AK62" s="67">
        <v>10</v>
      </c>
      <c r="AL62" s="67">
        <v>10</v>
      </c>
      <c r="AM62" s="67">
        <v>10</v>
      </c>
      <c r="AN62" s="67">
        <v>10</v>
      </c>
      <c r="AO62" s="67">
        <v>10</v>
      </c>
      <c r="AP62" s="67">
        <v>10</v>
      </c>
      <c r="AQ62" s="67">
        <v>10</v>
      </c>
      <c r="AR62" s="67">
        <v>10</v>
      </c>
      <c r="AS62" s="67">
        <v>10</v>
      </c>
      <c r="AT62" s="188">
        <v>45</v>
      </c>
    </row>
    <row r="63" spans="1:46" ht="66" hidden="1" outlineLevel="1">
      <c r="A63" s="70"/>
      <c r="B63" s="78"/>
      <c r="C63" s="69" t="s">
        <v>104</v>
      </c>
      <c r="D63" s="74" t="s">
        <v>105</v>
      </c>
      <c r="E63" s="224"/>
      <c r="F63" s="67">
        <v>15</v>
      </c>
      <c r="G63" s="67">
        <v>10</v>
      </c>
      <c r="H63" s="67">
        <v>10</v>
      </c>
      <c r="I63" s="67">
        <v>10</v>
      </c>
      <c r="J63" s="67">
        <v>10</v>
      </c>
      <c r="K63" s="67">
        <v>10</v>
      </c>
      <c r="L63" s="67">
        <v>10</v>
      </c>
      <c r="M63" s="67">
        <v>10</v>
      </c>
      <c r="N63" s="67">
        <v>10</v>
      </c>
      <c r="O63" s="67">
        <v>10</v>
      </c>
      <c r="P63" s="67">
        <v>10</v>
      </c>
      <c r="Q63" s="67">
        <v>10</v>
      </c>
      <c r="R63" s="188">
        <v>46</v>
      </c>
      <c r="T63" s="50"/>
      <c r="U63" s="235">
        <v>10</v>
      </c>
      <c r="V63" s="67">
        <v>10</v>
      </c>
      <c r="W63" s="67">
        <v>10</v>
      </c>
      <c r="X63" s="67">
        <v>10</v>
      </c>
      <c r="Y63" s="67">
        <v>10</v>
      </c>
      <c r="Z63" s="67">
        <v>10</v>
      </c>
      <c r="AA63" s="67">
        <v>10</v>
      </c>
      <c r="AB63" s="67">
        <v>10</v>
      </c>
      <c r="AC63" s="67">
        <v>10</v>
      </c>
      <c r="AD63" s="67">
        <v>10</v>
      </c>
      <c r="AE63" s="67">
        <v>10</v>
      </c>
      <c r="AF63" s="188">
        <v>46</v>
      </c>
      <c r="AH63" s="67">
        <v>15</v>
      </c>
      <c r="AI63" s="67">
        <v>10</v>
      </c>
      <c r="AJ63" s="67">
        <v>10</v>
      </c>
      <c r="AK63" s="67">
        <v>10</v>
      </c>
      <c r="AL63" s="67">
        <v>10</v>
      </c>
      <c r="AM63" s="67">
        <v>10</v>
      </c>
      <c r="AN63" s="67">
        <v>10</v>
      </c>
      <c r="AO63" s="67">
        <v>10</v>
      </c>
      <c r="AP63" s="67">
        <v>10</v>
      </c>
      <c r="AQ63" s="67">
        <v>10</v>
      </c>
      <c r="AR63" s="67">
        <v>10</v>
      </c>
      <c r="AS63" s="67">
        <v>10</v>
      </c>
      <c r="AT63" s="188">
        <v>46</v>
      </c>
    </row>
    <row r="64" spans="1:21" ht="13.5" collapsed="1">
      <c r="A64" s="70">
        <v>11</v>
      </c>
      <c r="B64" s="78">
        <v>9</v>
      </c>
      <c r="C64" s="96" t="str">
        <f>Domény!B13</f>
        <v>Systémová integrace</v>
      </c>
      <c r="D64" s="156"/>
      <c r="E64" s="224">
        <f>SUM(F64:Q64)</f>
        <v>521</v>
      </c>
      <c r="F64" s="122">
        <f aca="true" t="shared" si="10" ref="F64:Q64">SUM(F65:F70)</f>
        <v>70</v>
      </c>
      <c r="G64" s="122">
        <f t="shared" si="10"/>
        <v>55</v>
      </c>
      <c r="H64" s="122">
        <f t="shared" si="10"/>
        <v>38</v>
      </c>
      <c r="I64" s="122">
        <f t="shared" si="10"/>
        <v>41</v>
      </c>
      <c r="J64" s="122">
        <f t="shared" si="10"/>
        <v>41</v>
      </c>
      <c r="K64" s="122">
        <f t="shared" si="10"/>
        <v>37</v>
      </c>
      <c r="L64" s="122">
        <f t="shared" si="10"/>
        <v>43</v>
      </c>
      <c r="M64" s="122">
        <f t="shared" si="10"/>
        <v>39</v>
      </c>
      <c r="N64" s="122">
        <f t="shared" si="10"/>
        <v>36</v>
      </c>
      <c r="O64" s="122">
        <f t="shared" si="10"/>
        <v>37</v>
      </c>
      <c r="P64" s="122">
        <f t="shared" si="10"/>
        <v>42</v>
      </c>
      <c r="Q64" s="122">
        <f t="shared" si="10"/>
        <v>42</v>
      </c>
      <c r="R64" s="194"/>
      <c r="T64" s="210">
        <v>521</v>
      </c>
      <c r="U64" s="233">
        <f>E64-T64</f>
        <v>0</v>
      </c>
    </row>
    <row r="65" spans="1:21" ht="66" hidden="1" outlineLevel="1">
      <c r="A65" s="70"/>
      <c r="B65" s="78"/>
      <c r="C65" s="69" t="s">
        <v>171</v>
      </c>
      <c r="D65" s="74" t="s">
        <v>234</v>
      </c>
      <c r="E65" s="224"/>
      <c r="F65" s="67">
        <v>10</v>
      </c>
      <c r="G65" s="67">
        <v>10</v>
      </c>
      <c r="H65" s="67">
        <v>2</v>
      </c>
      <c r="I65" s="67">
        <v>8</v>
      </c>
      <c r="J65" s="67">
        <v>8</v>
      </c>
      <c r="K65" s="67">
        <v>5</v>
      </c>
      <c r="L65" s="67">
        <v>5</v>
      </c>
      <c r="M65" s="67">
        <v>5</v>
      </c>
      <c r="N65" s="67">
        <v>2</v>
      </c>
      <c r="O65" s="67">
        <v>5</v>
      </c>
      <c r="P65" s="67">
        <v>5</v>
      </c>
      <c r="Q65" s="67">
        <v>5</v>
      </c>
      <c r="R65" s="188">
        <v>47</v>
      </c>
      <c r="T65" s="127"/>
      <c r="U65" s="233"/>
    </row>
    <row r="66" spans="1:21" ht="129" customHeight="1" hidden="1" outlineLevel="1">
      <c r="A66" s="70"/>
      <c r="B66" s="78"/>
      <c r="C66" s="69" t="s">
        <v>108</v>
      </c>
      <c r="D66" s="74" t="s">
        <v>235</v>
      </c>
      <c r="E66" s="224"/>
      <c r="F66" s="67">
        <v>10</v>
      </c>
      <c r="G66" s="67">
        <v>10</v>
      </c>
      <c r="H66" s="67">
        <v>8</v>
      </c>
      <c r="I66" s="67">
        <v>8</v>
      </c>
      <c r="J66" s="67">
        <v>8</v>
      </c>
      <c r="K66" s="67">
        <v>8</v>
      </c>
      <c r="L66" s="67">
        <v>5</v>
      </c>
      <c r="M66" s="67">
        <v>10</v>
      </c>
      <c r="N66" s="67">
        <v>10</v>
      </c>
      <c r="O66" s="67">
        <v>5</v>
      </c>
      <c r="P66" s="67">
        <v>10</v>
      </c>
      <c r="Q66" s="67">
        <v>10</v>
      </c>
      <c r="R66" s="188">
        <v>48</v>
      </c>
      <c r="T66" s="127"/>
      <c r="U66" s="233"/>
    </row>
    <row r="67" spans="1:21" ht="53.25" customHeight="1" hidden="1" outlineLevel="1">
      <c r="A67" s="70"/>
      <c r="B67" s="78"/>
      <c r="C67" s="69" t="s">
        <v>236</v>
      </c>
      <c r="D67" s="74" t="s">
        <v>237</v>
      </c>
      <c r="E67" s="224"/>
      <c r="F67" s="67">
        <v>10</v>
      </c>
      <c r="G67" s="67">
        <v>10</v>
      </c>
      <c r="H67" s="67">
        <v>8</v>
      </c>
      <c r="I67" s="67">
        <v>5</v>
      </c>
      <c r="J67" s="67">
        <v>5</v>
      </c>
      <c r="K67" s="67">
        <v>8</v>
      </c>
      <c r="L67" s="67">
        <v>8</v>
      </c>
      <c r="M67" s="67">
        <v>8</v>
      </c>
      <c r="N67" s="67">
        <v>8</v>
      </c>
      <c r="O67" s="67">
        <v>8</v>
      </c>
      <c r="P67" s="67">
        <v>8</v>
      </c>
      <c r="Q67" s="67">
        <v>8</v>
      </c>
      <c r="R67" s="188">
        <v>49</v>
      </c>
      <c r="T67" s="127"/>
      <c r="U67" s="233"/>
    </row>
    <row r="68" spans="1:21" ht="115.5" customHeight="1" hidden="1" outlineLevel="1">
      <c r="A68" s="70"/>
      <c r="B68" s="78"/>
      <c r="C68" s="69" t="s">
        <v>238</v>
      </c>
      <c r="D68" s="74" t="s">
        <v>239</v>
      </c>
      <c r="E68" s="224"/>
      <c r="F68" s="67">
        <v>10</v>
      </c>
      <c r="G68" s="67">
        <v>10</v>
      </c>
      <c r="H68" s="67">
        <v>5</v>
      </c>
      <c r="I68" s="67">
        <v>5</v>
      </c>
      <c r="J68" s="67">
        <v>5</v>
      </c>
      <c r="K68" s="67">
        <v>1</v>
      </c>
      <c r="L68" s="67">
        <v>10</v>
      </c>
      <c r="M68" s="67">
        <v>1</v>
      </c>
      <c r="N68" s="67">
        <v>1</v>
      </c>
      <c r="O68" s="67">
        <v>4</v>
      </c>
      <c r="P68" s="67">
        <v>4</v>
      </c>
      <c r="Q68" s="67">
        <v>4</v>
      </c>
      <c r="R68" s="188">
        <v>50</v>
      </c>
      <c r="T68" s="127"/>
      <c r="U68" s="233"/>
    </row>
    <row r="69" spans="1:21" ht="66.75" customHeight="1" hidden="1" outlineLevel="1">
      <c r="A69" s="70"/>
      <c r="B69" s="78"/>
      <c r="C69" s="69" t="s">
        <v>240</v>
      </c>
      <c r="D69" s="74" t="s">
        <v>241</v>
      </c>
      <c r="E69" s="224"/>
      <c r="F69" s="67">
        <v>15</v>
      </c>
      <c r="G69" s="67">
        <v>10</v>
      </c>
      <c r="H69" s="67">
        <v>10</v>
      </c>
      <c r="I69" s="67">
        <v>10</v>
      </c>
      <c r="J69" s="67">
        <v>10</v>
      </c>
      <c r="K69" s="67">
        <v>10</v>
      </c>
      <c r="L69" s="67">
        <v>10</v>
      </c>
      <c r="M69" s="67">
        <v>10</v>
      </c>
      <c r="N69" s="67">
        <v>10</v>
      </c>
      <c r="O69" s="67">
        <v>10</v>
      </c>
      <c r="P69" s="67">
        <v>10</v>
      </c>
      <c r="Q69" s="67">
        <v>10</v>
      </c>
      <c r="R69" s="188">
        <v>51</v>
      </c>
      <c r="T69" s="127"/>
      <c r="U69" s="233"/>
    </row>
    <row r="70" spans="1:21" ht="69" customHeight="1" hidden="1" outlineLevel="1">
      <c r="A70" s="70"/>
      <c r="B70" s="78"/>
      <c r="C70" s="69" t="s">
        <v>242</v>
      </c>
      <c r="D70" s="74" t="s">
        <v>243</v>
      </c>
      <c r="E70" s="224"/>
      <c r="F70" s="67">
        <v>15</v>
      </c>
      <c r="G70" s="67">
        <v>5</v>
      </c>
      <c r="H70" s="67">
        <v>5</v>
      </c>
      <c r="I70" s="67">
        <v>5</v>
      </c>
      <c r="J70" s="67">
        <v>5</v>
      </c>
      <c r="K70" s="67">
        <v>5</v>
      </c>
      <c r="L70" s="67">
        <v>5</v>
      </c>
      <c r="M70" s="67">
        <v>5</v>
      </c>
      <c r="N70" s="67">
        <v>5</v>
      </c>
      <c r="O70" s="67">
        <v>5</v>
      </c>
      <c r="P70" s="67">
        <v>5</v>
      </c>
      <c r="Q70" s="67">
        <v>5</v>
      </c>
      <c r="R70" s="188">
        <v>52</v>
      </c>
      <c r="T70" s="127"/>
      <c r="U70" s="233"/>
    </row>
    <row r="71" spans="1:21" ht="13.5" collapsed="1">
      <c r="A71" s="70">
        <v>12</v>
      </c>
      <c r="B71" s="78">
        <v>12</v>
      </c>
      <c r="C71" s="96" t="str">
        <f>Domény!B16</f>
        <v>Koordinace s vnějšími systémy</v>
      </c>
      <c r="D71" s="156"/>
      <c r="E71" s="224">
        <f>SUM(F71:Q71)</f>
        <v>460</v>
      </c>
      <c r="F71" s="122">
        <f aca="true" t="shared" si="11" ref="F71:Q71">SUM(F72:F75)</f>
        <v>53</v>
      </c>
      <c r="G71" s="122">
        <f t="shared" si="11"/>
        <v>33</v>
      </c>
      <c r="H71" s="122">
        <f t="shared" si="11"/>
        <v>38</v>
      </c>
      <c r="I71" s="122">
        <f t="shared" si="11"/>
        <v>32</v>
      </c>
      <c r="J71" s="122">
        <f t="shared" si="11"/>
        <v>32</v>
      </c>
      <c r="K71" s="122">
        <f t="shared" si="11"/>
        <v>38</v>
      </c>
      <c r="L71" s="122">
        <f t="shared" si="11"/>
        <v>38</v>
      </c>
      <c r="M71" s="122">
        <f t="shared" si="11"/>
        <v>41</v>
      </c>
      <c r="N71" s="122">
        <f t="shared" si="11"/>
        <v>41</v>
      </c>
      <c r="O71" s="122">
        <f t="shared" si="11"/>
        <v>38</v>
      </c>
      <c r="P71" s="122">
        <f t="shared" si="11"/>
        <v>38</v>
      </c>
      <c r="Q71" s="122">
        <f t="shared" si="11"/>
        <v>38</v>
      </c>
      <c r="R71" s="194"/>
      <c r="T71" s="210">
        <v>460</v>
      </c>
      <c r="U71" s="233">
        <f>E71-T71</f>
        <v>0</v>
      </c>
    </row>
    <row r="72" spans="1:21" ht="58.5" customHeight="1" hidden="1" outlineLevel="1">
      <c r="A72" s="70"/>
      <c r="B72" s="78"/>
      <c r="C72" s="69" t="s">
        <v>244</v>
      </c>
      <c r="D72" s="74" t="s">
        <v>245</v>
      </c>
      <c r="E72" s="224"/>
      <c r="F72" s="67">
        <v>8</v>
      </c>
      <c r="G72" s="67">
        <v>8</v>
      </c>
      <c r="H72" s="67">
        <v>8</v>
      </c>
      <c r="I72" s="67">
        <v>5</v>
      </c>
      <c r="J72" s="67">
        <v>5</v>
      </c>
      <c r="K72" s="67">
        <v>8</v>
      </c>
      <c r="L72" s="67">
        <v>8</v>
      </c>
      <c r="M72" s="67">
        <v>8</v>
      </c>
      <c r="N72" s="67">
        <v>8</v>
      </c>
      <c r="O72" s="67">
        <v>8</v>
      </c>
      <c r="P72" s="67">
        <v>8</v>
      </c>
      <c r="Q72" s="67">
        <v>8</v>
      </c>
      <c r="R72" s="188">
        <v>53</v>
      </c>
      <c r="T72" s="127"/>
      <c r="U72" s="233"/>
    </row>
    <row r="73" spans="1:21" ht="58.5" customHeight="1" hidden="1" outlineLevel="1">
      <c r="A73" s="70"/>
      <c r="B73" s="78"/>
      <c r="C73" s="50" t="s">
        <v>17</v>
      </c>
      <c r="D73" s="74" t="s">
        <v>18</v>
      </c>
      <c r="E73" s="224"/>
      <c r="F73" s="67">
        <v>15</v>
      </c>
      <c r="G73" s="67">
        <v>10</v>
      </c>
      <c r="H73" s="67">
        <v>15</v>
      </c>
      <c r="I73" s="67">
        <v>12</v>
      </c>
      <c r="J73" s="67">
        <v>12</v>
      </c>
      <c r="K73" s="67">
        <v>15</v>
      </c>
      <c r="L73" s="67">
        <v>15</v>
      </c>
      <c r="M73" s="67">
        <v>18</v>
      </c>
      <c r="N73" s="67">
        <v>18</v>
      </c>
      <c r="O73" s="67">
        <v>15</v>
      </c>
      <c r="P73" s="67">
        <v>15</v>
      </c>
      <c r="Q73" s="67">
        <v>15</v>
      </c>
      <c r="R73" s="188">
        <v>54</v>
      </c>
      <c r="T73" s="127"/>
      <c r="U73" s="233"/>
    </row>
    <row r="74" spans="1:21" ht="80.25" customHeight="1" hidden="1" outlineLevel="1">
      <c r="A74" s="70"/>
      <c r="B74" s="78"/>
      <c r="C74" s="69" t="s">
        <v>172</v>
      </c>
      <c r="D74" s="74" t="s">
        <v>246</v>
      </c>
      <c r="E74" s="224"/>
      <c r="F74" s="67">
        <v>15</v>
      </c>
      <c r="G74" s="67">
        <v>5</v>
      </c>
      <c r="H74" s="67">
        <v>5</v>
      </c>
      <c r="I74" s="67">
        <v>5</v>
      </c>
      <c r="J74" s="67">
        <v>5</v>
      </c>
      <c r="K74" s="67">
        <v>5</v>
      </c>
      <c r="L74" s="67">
        <v>5</v>
      </c>
      <c r="M74" s="67">
        <v>5</v>
      </c>
      <c r="N74" s="67">
        <v>5</v>
      </c>
      <c r="O74" s="67">
        <v>5</v>
      </c>
      <c r="P74" s="67">
        <v>5</v>
      </c>
      <c r="Q74" s="67">
        <v>5</v>
      </c>
      <c r="R74" s="188">
        <v>55</v>
      </c>
      <c r="T74" s="127"/>
      <c r="U74" s="233"/>
    </row>
    <row r="75" spans="1:21" ht="52.5" hidden="1" outlineLevel="1">
      <c r="A75" s="70"/>
      <c r="B75" s="78"/>
      <c r="C75" s="69" t="s">
        <v>173</v>
      </c>
      <c r="D75" s="74" t="s">
        <v>247</v>
      </c>
      <c r="E75" s="224"/>
      <c r="F75" s="67">
        <v>15</v>
      </c>
      <c r="G75" s="67">
        <v>10</v>
      </c>
      <c r="H75" s="67">
        <v>10</v>
      </c>
      <c r="I75" s="67">
        <v>10</v>
      </c>
      <c r="J75" s="67">
        <v>10</v>
      </c>
      <c r="K75" s="67">
        <v>10</v>
      </c>
      <c r="L75" s="67">
        <v>10</v>
      </c>
      <c r="M75" s="67">
        <v>10</v>
      </c>
      <c r="N75" s="67">
        <v>10</v>
      </c>
      <c r="O75" s="67">
        <v>10</v>
      </c>
      <c r="P75" s="67">
        <v>10</v>
      </c>
      <c r="Q75" s="67">
        <v>10</v>
      </c>
      <c r="R75" s="188">
        <v>56</v>
      </c>
      <c r="T75" s="127"/>
      <c r="U75" s="233"/>
    </row>
    <row r="76" spans="1:21" ht="13.5" collapsed="1">
      <c r="A76" s="70">
        <v>13</v>
      </c>
      <c r="B76" s="78">
        <v>17</v>
      </c>
      <c r="C76" s="96" t="str">
        <f>Domény!B21</f>
        <v>Dílčí systémová řešení složek</v>
      </c>
      <c r="D76" s="156"/>
      <c r="E76" s="224">
        <f>SUM(F76:Q76)</f>
        <v>200</v>
      </c>
      <c r="F76" s="122">
        <f>SUM(F77:F78)</f>
        <v>25</v>
      </c>
      <c r="G76" s="122">
        <f aca="true" t="shared" si="12" ref="G76:Q76">SUM(G77:G78)</f>
        <v>15</v>
      </c>
      <c r="H76" s="122">
        <f t="shared" si="12"/>
        <v>20</v>
      </c>
      <c r="I76" s="122">
        <f t="shared" si="12"/>
        <v>15</v>
      </c>
      <c r="J76" s="122">
        <f t="shared" si="12"/>
        <v>15</v>
      </c>
      <c r="K76" s="122">
        <f t="shared" si="12"/>
        <v>15</v>
      </c>
      <c r="L76" s="122">
        <f t="shared" si="12"/>
        <v>15</v>
      </c>
      <c r="M76" s="122">
        <f t="shared" si="12"/>
        <v>15</v>
      </c>
      <c r="N76" s="122">
        <f t="shared" si="12"/>
        <v>20</v>
      </c>
      <c r="O76" s="122">
        <f t="shared" si="12"/>
        <v>15</v>
      </c>
      <c r="P76" s="122">
        <f t="shared" si="12"/>
        <v>15</v>
      </c>
      <c r="Q76" s="122">
        <f t="shared" si="12"/>
        <v>15</v>
      </c>
      <c r="R76" s="194"/>
      <c r="T76" s="210">
        <v>200</v>
      </c>
      <c r="U76" s="233">
        <f>E76-T76</f>
        <v>0</v>
      </c>
    </row>
    <row r="77" spans="1:21" ht="26.25" hidden="1" outlineLevel="1">
      <c r="A77" s="70"/>
      <c r="B77" s="78"/>
      <c r="C77" s="50" t="s">
        <v>19</v>
      </c>
      <c r="D77" s="74" t="s">
        <v>20</v>
      </c>
      <c r="E77" s="224"/>
      <c r="F77" s="67">
        <v>10</v>
      </c>
      <c r="G77" s="67">
        <v>5</v>
      </c>
      <c r="H77" s="67">
        <v>10</v>
      </c>
      <c r="I77" s="67">
        <v>5</v>
      </c>
      <c r="J77" s="67">
        <v>5</v>
      </c>
      <c r="K77" s="67">
        <v>5</v>
      </c>
      <c r="L77" s="67">
        <v>5</v>
      </c>
      <c r="M77" s="67">
        <v>5</v>
      </c>
      <c r="N77" s="67">
        <v>10</v>
      </c>
      <c r="O77" s="67">
        <v>5</v>
      </c>
      <c r="P77" s="67">
        <v>5</v>
      </c>
      <c r="Q77" s="67">
        <v>5</v>
      </c>
      <c r="R77" s="188">
        <v>57</v>
      </c>
      <c r="T77" s="127"/>
      <c r="U77" s="233"/>
    </row>
    <row r="78" spans="1:21" ht="87" customHeight="1" hidden="1" outlineLevel="1">
      <c r="A78" s="70"/>
      <c r="B78" s="78"/>
      <c r="C78" s="69" t="s">
        <v>249</v>
      </c>
      <c r="D78" s="74" t="s">
        <v>248</v>
      </c>
      <c r="E78" s="224"/>
      <c r="F78" s="67">
        <v>15</v>
      </c>
      <c r="G78" s="67">
        <v>10</v>
      </c>
      <c r="H78" s="67">
        <v>10</v>
      </c>
      <c r="I78" s="67">
        <v>10</v>
      </c>
      <c r="J78" s="67">
        <v>10</v>
      </c>
      <c r="K78" s="67">
        <v>10</v>
      </c>
      <c r="L78" s="67">
        <v>10</v>
      </c>
      <c r="M78" s="67">
        <v>10</v>
      </c>
      <c r="N78" s="67">
        <v>10</v>
      </c>
      <c r="O78" s="67">
        <v>10</v>
      </c>
      <c r="P78" s="67">
        <v>10</v>
      </c>
      <c r="Q78" s="67">
        <v>10</v>
      </c>
      <c r="R78" s="188">
        <v>58</v>
      </c>
      <c r="T78" s="127"/>
      <c r="U78" s="233"/>
    </row>
    <row r="79" spans="1:21" ht="13.5" collapsed="1">
      <c r="A79" s="70">
        <v>14</v>
      </c>
      <c r="B79" s="79">
        <v>3</v>
      </c>
      <c r="C79" s="110" t="str">
        <f>Domény!B7</f>
        <v>Globální rizika</v>
      </c>
      <c r="D79" s="158"/>
      <c r="E79" s="224">
        <f>SUM(F79:Q79)</f>
        <v>1367</v>
      </c>
      <c r="F79" s="121">
        <f aca="true" t="shared" si="13" ref="F79:Q79">SUM(F80:F93)</f>
        <v>156</v>
      </c>
      <c r="G79" s="121">
        <f t="shared" si="13"/>
        <v>105</v>
      </c>
      <c r="H79" s="121">
        <f t="shared" si="13"/>
        <v>105</v>
      </c>
      <c r="I79" s="121">
        <f t="shared" si="13"/>
        <v>117</v>
      </c>
      <c r="J79" s="121">
        <f t="shared" si="13"/>
        <v>117</v>
      </c>
      <c r="K79" s="121">
        <f t="shared" si="13"/>
        <v>123</v>
      </c>
      <c r="L79" s="121">
        <f t="shared" si="13"/>
        <v>111</v>
      </c>
      <c r="M79" s="121">
        <f t="shared" si="13"/>
        <v>103</v>
      </c>
      <c r="N79" s="121">
        <f t="shared" si="13"/>
        <v>103</v>
      </c>
      <c r="O79" s="121">
        <f t="shared" si="13"/>
        <v>93</v>
      </c>
      <c r="P79" s="121">
        <f t="shared" si="13"/>
        <v>117</v>
      </c>
      <c r="Q79" s="121">
        <f t="shared" si="13"/>
        <v>117</v>
      </c>
      <c r="R79" s="195"/>
      <c r="T79" s="211">
        <v>1367</v>
      </c>
      <c r="U79" s="233">
        <f>E79-T79</f>
        <v>0</v>
      </c>
    </row>
    <row r="80" spans="1:21" ht="102" customHeight="1" hidden="1" outlineLevel="1">
      <c r="A80" s="70"/>
      <c r="B80" s="79"/>
      <c r="C80" s="69" t="s">
        <v>174</v>
      </c>
      <c r="D80" s="74" t="s">
        <v>250</v>
      </c>
      <c r="E80" s="224"/>
      <c r="F80" s="67">
        <v>5</v>
      </c>
      <c r="G80" s="67">
        <v>5</v>
      </c>
      <c r="H80" s="67">
        <v>5</v>
      </c>
      <c r="I80" s="67">
        <v>8</v>
      </c>
      <c r="J80" s="67">
        <v>8</v>
      </c>
      <c r="K80" s="67">
        <v>8</v>
      </c>
      <c r="L80" s="67">
        <v>5</v>
      </c>
      <c r="M80" s="67">
        <v>2</v>
      </c>
      <c r="N80" s="67">
        <v>2</v>
      </c>
      <c r="O80" s="67">
        <v>2</v>
      </c>
      <c r="P80" s="67">
        <v>8</v>
      </c>
      <c r="Q80" s="67">
        <v>8</v>
      </c>
      <c r="R80" s="188">
        <v>59</v>
      </c>
      <c r="T80" s="127"/>
      <c r="U80" s="233"/>
    </row>
    <row r="81" spans="1:21" ht="75" customHeight="1" hidden="1" outlineLevel="1">
      <c r="A81" s="70"/>
      <c r="B81" s="79"/>
      <c r="C81" s="69" t="s">
        <v>251</v>
      </c>
      <c r="D81" s="74" t="s">
        <v>252</v>
      </c>
      <c r="E81" s="224"/>
      <c r="F81" s="67">
        <v>5</v>
      </c>
      <c r="G81" s="67">
        <v>5</v>
      </c>
      <c r="H81" s="67">
        <v>5</v>
      </c>
      <c r="I81" s="67">
        <v>8</v>
      </c>
      <c r="J81" s="67">
        <v>8</v>
      </c>
      <c r="K81" s="67">
        <v>8</v>
      </c>
      <c r="L81" s="67">
        <v>5</v>
      </c>
      <c r="M81" s="67">
        <v>2</v>
      </c>
      <c r="N81" s="67">
        <v>2</v>
      </c>
      <c r="O81" s="67">
        <v>2</v>
      </c>
      <c r="P81" s="67">
        <v>8</v>
      </c>
      <c r="Q81" s="67">
        <v>8</v>
      </c>
      <c r="R81" s="188">
        <v>60</v>
      </c>
      <c r="T81" s="127"/>
      <c r="U81" s="233"/>
    </row>
    <row r="82" spans="1:21" ht="46.5" customHeight="1" hidden="1" outlineLevel="1">
      <c r="A82" s="70"/>
      <c r="B82" s="79"/>
      <c r="C82" s="69" t="s">
        <v>175</v>
      </c>
      <c r="D82" s="74" t="s">
        <v>253</v>
      </c>
      <c r="E82" s="224"/>
      <c r="F82" s="67">
        <v>15</v>
      </c>
      <c r="G82" s="67">
        <v>5</v>
      </c>
      <c r="H82" s="67">
        <v>5</v>
      </c>
      <c r="I82" s="67">
        <v>5</v>
      </c>
      <c r="J82" s="67">
        <v>5</v>
      </c>
      <c r="K82" s="67">
        <v>5</v>
      </c>
      <c r="L82" s="67">
        <v>5</v>
      </c>
      <c r="M82" s="67">
        <v>5</v>
      </c>
      <c r="N82" s="67">
        <v>5</v>
      </c>
      <c r="O82" s="67">
        <v>5</v>
      </c>
      <c r="P82" s="67">
        <v>5</v>
      </c>
      <c r="Q82" s="67">
        <v>5</v>
      </c>
      <c r="R82" s="188">
        <v>61</v>
      </c>
      <c r="T82" s="127"/>
      <c r="U82" s="233"/>
    </row>
    <row r="83" spans="1:21" ht="55.5" customHeight="1" hidden="1" outlineLevel="1">
      <c r="A83" s="70"/>
      <c r="B83" s="79"/>
      <c r="C83" s="69" t="s">
        <v>176</v>
      </c>
      <c r="D83" s="74" t="s">
        <v>254</v>
      </c>
      <c r="E83" s="224"/>
      <c r="F83" s="67">
        <v>15</v>
      </c>
      <c r="G83" s="67">
        <v>10</v>
      </c>
      <c r="H83" s="67">
        <v>10</v>
      </c>
      <c r="I83" s="67">
        <v>10</v>
      </c>
      <c r="J83" s="67">
        <v>10</v>
      </c>
      <c r="K83" s="67">
        <v>10</v>
      </c>
      <c r="L83" s="67">
        <v>10</v>
      </c>
      <c r="M83" s="67">
        <v>10</v>
      </c>
      <c r="N83" s="67">
        <v>10</v>
      </c>
      <c r="O83" s="67">
        <v>10</v>
      </c>
      <c r="P83" s="67">
        <v>10</v>
      </c>
      <c r="Q83" s="67">
        <v>10</v>
      </c>
      <c r="R83" s="188">
        <v>62</v>
      </c>
      <c r="T83" s="127"/>
      <c r="U83" s="233"/>
    </row>
    <row r="84" spans="1:21" ht="82.5" customHeight="1" hidden="1" outlineLevel="1">
      <c r="A84" s="70"/>
      <c r="B84" s="79"/>
      <c r="C84" s="69" t="s">
        <v>255</v>
      </c>
      <c r="D84" s="74" t="s">
        <v>256</v>
      </c>
      <c r="E84" s="224"/>
      <c r="F84" s="67">
        <v>8</v>
      </c>
      <c r="G84" s="67">
        <v>5</v>
      </c>
      <c r="H84" s="67">
        <v>5</v>
      </c>
      <c r="I84" s="67">
        <v>5</v>
      </c>
      <c r="J84" s="67">
        <v>5</v>
      </c>
      <c r="K84" s="67">
        <v>8</v>
      </c>
      <c r="L84" s="67">
        <v>8</v>
      </c>
      <c r="M84" s="67">
        <v>10</v>
      </c>
      <c r="N84" s="67">
        <v>10</v>
      </c>
      <c r="O84" s="67">
        <v>5</v>
      </c>
      <c r="P84" s="67">
        <v>5</v>
      </c>
      <c r="Q84" s="67">
        <v>5</v>
      </c>
      <c r="R84" s="188">
        <v>63</v>
      </c>
      <c r="T84" s="127"/>
      <c r="U84" s="233"/>
    </row>
    <row r="85" spans="1:21" ht="45.75" customHeight="1" hidden="1" outlineLevel="1">
      <c r="A85" s="70"/>
      <c r="B85" s="79"/>
      <c r="C85" s="69" t="s">
        <v>258</v>
      </c>
      <c r="D85" s="74" t="s">
        <v>257</v>
      </c>
      <c r="E85" s="224"/>
      <c r="F85" s="67">
        <v>5</v>
      </c>
      <c r="G85" s="67">
        <v>5</v>
      </c>
      <c r="H85" s="67">
        <v>5</v>
      </c>
      <c r="I85" s="67">
        <v>8</v>
      </c>
      <c r="J85" s="67">
        <v>8</v>
      </c>
      <c r="K85" s="67">
        <v>8</v>
      </c>
      <c r="L85" s="67">
        <v>5</v>
      </c>
      <c r="M85" s="67">
        <v>2</v>
      </c>
      <c r="N85" s="67">
        <v>2</v>
      </c>
      <c r="O85" s="67">
        <v>2</v>
      </c>
      <c r="P85" s="67">
        <v>8</v>
      </c>
      <c r="Q85" s="67">
        <v>8</v>
      </c>
      <c r="R85" s="188">
        <v>64</v>
      </c>
      <c r="T85" s="127"/>
      <c r="U85" s="233"/>
    </row>
    <row r="86" spans="1:21" ht="69" customHeight="1" hidden="1" outlineLevel="1">
      <c r="A86" s="70"/>
      <c r="B86" s="79"/>
      <c r="C86" s="69" t="s">
        <v>259</v>
      </c>
      <c r="D86" s="74" t="s">
        <v>260</v>
      </c>
      <c r="E86" s="224"/>
      <c r="F86" s="67">
        <v>8</v>
      </c>
      <c r="G86" s="67">
        <v>5</v>
      </c>
      <c r="H86" s="67">
        <v>5</v>
      </c>
      <c r="I86" s="67">
        <v>5</v>
      </c>
      <c r="J86" s="67">
        <v>5</v>
      </c>
      <c r="K86" s="67">
        <v>8</v>
      </c>
      <c r="L86" s="67">
        <v>8</v>
      </c>
      <c r="M86" s="67">
        <v>10</v>
      </c>
      <c r="N86" s="67">
        <v>10</v>
      </c>
      <c r="O86" s="67">
        <v>5</v>
      </c>
      <c r="P86" s="67">
        <v>5</v>
      </c>
      <c r="Q86" s="67">
        <v>5</v>
      </c>
      <c r="R86" s="188">
        <v>65</v>
      </c>
      <c r="T86" s="127"/>
      <c r="U86" s="233"/>
    </row>
    <row r="87" spans="1:21" ht="73.5" customHeight="1" hidden="1" outlineLevel="1">
      <c r="A87" s="70"/>
      <c r="B87" s="79"/>
      <c r="C87" s="69" t="s">
        <v>177</v>
      </c>
      <c r="D87" s="74" t="s">
        <v>261</v>
      </c>
      <c r="E87" s="224"/>
      <c r="F87" s="67">
        <v>5</v>
      </c>
      <c r="G87" s="67">
        <v>5</v>
      </c>
      <c r="H87" s="67">
        <v>5</v>
      </c>
      <c r="I87" s="67">
        <v>8</v>
      </c>
      <c r="J87" s="67">
        <v>8</v>
      </c>
      <c r="K87" s="67">
        <v>8</v>
      </c>
      <c r="L87" s="67">
        <v>5</v>
      </c>
      <c r="M87" s="67">
        <v>2</v>
      </c>
      <c r="N87" s="67">
        <v>2</v>
      </c>
      <c r="O87" s="67">
        <v>2</v>
      </c>
      <c r="P87" s="67">
        <v>8</v>
      </c>
      <c r="Q87" s="67">
        <v>8</v>
      </c>
      <c r="R87" s="188">
        <v>66</v>
      </c>
      <c r="T87" s="127"/>
      <c r="U87" s="233"/>
    </row>
    <row r="88" spans="1:21" ht="73.5" customHeight="1" hidden="1" outlineLevel="1">
      <c r="A88" s="70"/>
      <c r="B88" s="79"/>
      <c r="C88" s="50" t="s">
        <v>21</v>
      </c>
      <c r="D88" s="74" t="s">
        <v>22</v>
      </c>
      <c r="E88" s="224"/>
      <c r="F88" s="67">
        <v>15</v>
      </c>
      <c r="G88" s="67">
        <v>10</v>
      </c>
      <c r="H88" s="67">
        <v>10</v>
      </c>
      <c r="I88" s="67">
        <v>10</v>
      </c>
      <c r="J88" s="67">
        <v>10</v>
      </c>
      <c r="K88" s="67">
        <v>10</v>
      </c>
      <c r="L88" s="67">
        <v>10</v>
      </c>
      <c r="M88" s="67">
        <v>10</v>
      </c>
      <c r="N88" s="67">
        <v>10</v>
      </c>
      <c r="O88" s="67">
        <v>10</v>
      </c>
      <c r="P88" s="67">
        <v>10</v>
      </c>
      <c r="Q88" s="67">
        <v>10</v>
      </c>
      <c r="R88" s="188">
        <v>67</v>
      </c>
      <c r="T88" s="127"/>
      <c r="U88" s="233"/>
    </row>
    <row r="89" spans="1:21" ht="73.5" customHeight="1" hidden="1" outlineLevel="1">
      <c r="A89" s="70"/>
      <c r="B89" s="79"/>
      <c r="C89" s="50" t="s">
        <v>23</v>
      </c>
      <c r="D89" s="74" t="s">
        <v>24</v>
      </c>
      <c r="E89" s="224"/>
      <c r="F89" s="67">
        <v>15</v>
      </c>
      <c r="G89" s="67">
        <v>10</v>
      </c>
      <c r="H89" s="67">
        <v>10</v>
      </c>
      <c r="I89" s="67">
        <v>10</v>
      </c>
      <c r="J89" s="67">
        <v>10</v>
      </c>
      <c r="K89" s="67">
        <v>10</v>
      </c>
      <c r="L89" s="67">
        <v>10</v>
      </c>
      <c r="M89" s="67">
        <v>10</v>
      </c>
      <c r="N89" s="67">
        <v>10</v>
      </c>
      <c r="O89" s="67">
        <v>10</v>
      </c>
      <c r="P89" s="67">
        <v>10</v>
      </c>
      <c r="Q89" s="67">
        <v>10</v>
      </c>
      <c r="R89" s="188">
        <v>68</v>
      </c>
      <c r="T89" s="127"/>
      <c r="U89" s="233"/>
    </row>
    <row r="90" spans="1:21" ht="73.5" customHeight="1" hidden="1" outlineLevel="1">
      <c r="A90" s="70"/>
      <c r="B90" s="79"/>
      <c r="C90" s="50" t="s">
        <v>25</v>
      </c>
      <c r="D90" s="74" t="s">
        <v>26</v>
      </c>
      <c r="E90" s="224"/>
      <c r="F90" s="67">
        <v>15</v>
      </c>
      <c r="G90" s="67">
        <v>10</v>
      </c>
      <c r="H90" s="67">
        <v>10</v>
      </c>
      <c r="I90" s="67">
        <v>10</v>
      </c>
      <c r="J90" s="67">
        <v>10</v>
      </c>
      <c r="K90" s="67">
        <v>10</v>
      </c>
      <c r="L90" s="67">
        <v>10</v>
      </c>
      <c r="M90" s="67">
        <v>10</v>
      </c>
      <c r="N90" s="67">
        <v>10</v>
      </c>
      <c r="O90" s="67">
        <v>10</v>
      </c>
      <c r="P90" s="67">
        <v>10</v>
      </c>
      <c r="Q90" s="67">
        <v>10</v>
      </c>
      <c r="R90" s="188">
        <v>69</v>
      </c>
      <c r="T90" s="127"/>
      <c r="U90" s="233"/>
    </row>
    <row r="91" spans="1:21" ht="73.5" customHeight="1" hidden="1" outlineLevel="1">
      <c r="A91" s="70"/>
      <c r="B91" s="79"/>
      <c r="C91" s="50" t="s">
        <v>27</v>
      </c>
      <c r="D91" s="74" t="s">
        <v>28</v>
      </c>
      <c r="E91" s="224"/>
      <c r="F91" s="67">
        <v>15</v>
      </c>
      <c r="G91" s="67">
        <v>10</v>
      </c>
      <c r="H91" s="67">
        <v>10</v>
      </c>
      <c r="I91" s="67">
        <v>10</v>
      </c>
      <c r="J91" s="67">
        <v>10</v>
      </c>
      <c r="K91" s="67">
        <v>10</v>
      </c>
      <c r="L91" s="67">
        <v>10</v>
      </c>
      <c r="M91" s="67">
        <v>10</v>
      </c>
      <c r="N91" s="67">
        <v>10</v>
      </c>
      <c r="O91" s="67">
        <v>10</v>
      </c>
      <c r="P91" s="67">
        <v>10</v>
      </c>
      <c r="Q91" s="67">
        <v>10</v>
      </c>
      <c r="R91" s="188">
        <v>70</v>
      </c>
      <c r="T91" s="127"/>
      <c r="U91" s="233"/>
    </row>
    <row r="92" spans="1:21" ht="90" customHeight="1" hidden="1" outlineLevel="1">
      <c r="A92" s="70"/>
      <c r="B92" s="79"/>
      <c r="C92" s="50" t="s">
        <v>29</v>
      </c>
      <c r="D92" s="74" t="s">
        <v>30</v>
      </c>
      <c r="E92" s="224"/>
      <c r="F92" s="67">
        <v>15</v>
      </c>
      <c r="G92" s="67">
        <v>10</v>
      </c>
      <c r="H92" s="67">
        <v>10</v>
      </c>
      <c r="I92" s="67">
        <v>10</v>
      </c>
      <c r="J92" s="67">
        <v>10</v>
      </c>
      <c r="K92" s="67">
        <v>10</v>
      </c>
      <c r="L92" s="67">
        <v>10</v>
      </c>
      <c r="M92" s="67">
        <v>10</v>
      </c>
      <c r="N92" s="67">
        <v>10</v>
      </c>
      <c r="O92" s="67">
        <v>10</v>
      </c>
      <c r="P92" s="67">
        <v>10</v>
      </c>
      <c r="Q92" s="67">
        <v>10</v>
      </c>
      <c r="R92" s="188">
        <v>71</v>
      </c>
      <c r="T92" s="127"/>
      <c r="U92" s="233"/>
    </row>
    <row r="93" spans="1:21" ht="92.25" hidden="1" outlineLevel="1">
      <c r="A93" s="70"/>
      <c r="B93" s="79"/>
      <c r="C93" s="69" t="s">
        <v>262</v>
      </c>
      <c r="D93" s="74" t="s">
        <v>263</v>
      </c>
      <c r="E93" s="224"/>
      <c r="F93" s="67">
        <v>15</v>
      </c>
      <c r="G93" s="67">
        <v>10</v>
      </c>
      <c r="H93" s="67">
        <v>10</v>
      </c>
      <c r="I93" s="67">
        <v>10</v>
      </c>
      <c r="J93" s="67">
        <v>10</v>
      </c>
      <c r="K93" s="67">
        <v>10</v>
      </c>
      <c r="L93" s="67">
        <v>10</v>
      </c>
      <c r="M93" s="67">
        <v>10</v>
      </c>
      <c r="N93" s="67">
        <v>10</v>
      </c>
      <c r="O93" s="67">
        <v>10</v>
      </c>
      <c r="P93" s="67">
        <v>10</v>
      </c>
      <c r="Q93" s="67">
        <v>10</v>
      </c>
      <c r="R93" s="188">
        <v>72</v>
      </c>
      <c r="T93" s="127"/>
      <c r="U93" s="233"/>
    </row>
    <row r="94" spans="1:21" ht="13.5" collapsed="1">
      <c r="A94" s="70">
        <v>15</v>
      </c>
      <c r="B94" s="79">
        <v>13</v>
      </c>
      <c r="C94" s="110" t="str">
        <f>Domény!B17</f>
        <v>Rozvojové tendence</v>
      </c>
      <c r="D94" s="158"/>
      <c r="E94" s="224">
        <f>SUM(F94:Q94)</f>
        <v>191</v>
      </c>
      <c r="F94" s="121">
        <f>SUM(F95:F96)</f>
        <v>20</v>
      </c>
      <c r="G94" s="121">
        <f aca="true" t="shared" si="14" ref="G94:Q94">SUM(G95:G96)</f>
        <v>15</v>
      </c>
      <c r="H94" s="121">
        <f t="shared" si="14"/>
        <v>15</v>
      </c>
      <c r="I94" s="121">
        <f t="shared" si="14"/>
        <v>18</v>
      </c>
      <c r="J94" s="121">
        <f t="shared" si="14"/>
        <v>18</v>
      </c>
      <c r="K94" s="121">
        <f t="shared" si="14"/>
        <v>18</v>
      </c>
      <c r="L94" s="121">
        <f t="shared" si="14"/>
        <v>15</v>
      </c>
      <c r="M94" s="121">
        <f t="shared" si="14"/>
        <v>12</v>
      </c>
      <c r="N94" s="121">
        <f t="shared" si="14"/>
        <v>12</v>
      </c>
      <c r="O94" s="121">
        <f t="shared" si="14"/>
        <v>12</v>
      </c>
      <c r="P94" s="121">
        <f t="shared" si="14"/>
        <v>18</v>
      </c>
      <c r="Q94" s="121">
        <f t="shared" si="14"/>
        <v>18</v>
      </c>
      <c r="R94" s="195"/>
      <c r="T94" s="211">
        <v>191</v>
      </c>
      <c r="U94" s="233">
        <f>E94-T94</f>
        <v>0</v>
      </c>
    </row>
    <row r="95" spans="1:21" ht="105" hidden="1" outlineLevel="1">
      <c r="A95" s="140"/>
      <c r="B95" s="157"/>
      <c r="C95" s="50" t="s">
        <v>178</v>
      </c>
      <c r="D95" s="50" t="s">
        <v>67</v>
      </c>
      <c r="E95" s="225"/>
      <c r="F95" s="67">
        <v>15</v>
      </c>
      <c r="G95" s="67">
        <v>10</v>
      </c>
      <c r="H95" s="67">
        <v>10</v>
      </c>
      <c r="I95" s="67">
        <v>10</v>
      </c>
      <c r="J95" s="67">
        <v>10</v>
      </c>
      <c r="K95" s="67">
        <v>10</v>
      </c>
      <c r="L95" s="67">
        <v>10</v>
      </c>
      <c r="M95" s="67">
        <v>10</v>
      </c>
      <c r="N95" s="67">
        <v>10</v>
      </c>
      <c r="O95" s="67">
        <v>10</v>
      </c>
      <c r="P95" s="67">
        <v>10</v>
      </c>
      <c r="Q95" s="67">
        <v>10</v>
      </c>
      <c r="R95" s="188">
        <v>73</v>
      </c>
      <c r="T95" s="127"/>
      <c r="U95" s="233"/>
    </row>
    <row r="96" spans="1:21" ht="45" hidden="1" outlineLevel="1">
      <c r="A96" s="70"/>
      <c r="B96" s="79"/>
      <c r="C96" s="232" t="s">
        <v>97</v>
      </c>
      <c r="D96" s="231" t="s">
        <v>98</v>
      </c>
      <c r="E96" s="224"/>
      <c r="F96" s="67">
        <v>5</v>
      </c>
      <c r="G96" s="67">
        <v>5</v>
      </c>
      <c r="H96" s="67">
        <v>5</v>
      </c>
      <c r="I96" s="67">
        <v>8</v>
      </c>
      <c r="J96" s="67">
        <v>8</v>
      </c>
      <c r="K96" s="67">
        <v>8</v>
      </c>
      <c r="L96" s="67">
        <v>5</v>
      </c>
      <c r="M96" s="67">
        <v>2</v>
      </c>
      <c r="N96" s="67">
        <v>2</v>
      </c>
      <c r="O96" s="67">
        <v>2</v>
      </c>
      <c r="P96" s="67">
        <v>8</v>
      </c>
      <c r="Q96" s="67">
        <v>8</v>
      </c>
      <c r="R96" s="188">
        <v>74</v>
      </c>
      <c r="T96" s="127"/>
      <c r="U96" s="233"/>
    </row>
    <row r="97" spans="1:21" ht="13.5" collapsed="1">
      <c r="A97" s="70">
        <v>16</v>
      </c>
      <c r="B97" s="79">
        <v>14</v>
      </c>
      <c r="C97" s="110" t="str">
        <f>Domény!B18</f>
        <v>Vize kvalitativního zlepšení</v>
      </c>
      <c r="D97" s="158"/>
      <c r="E97" s="224">
        <f>SUM(F97:Q97)</f>
        <v>375</v>
      </c>
      <c r="F97" s="121">
        <f aca="true" t="shared" si="15" ref="F97:Q97">SUM(F98:F100)</f>
        <v>45</v>
      </c>
      <c r="G97" s="121">
        <f t="shared" si="15"/>
        <v>30</v>
      </c>
      <c r="H97" s="121">
        <f t="shared" si="15"/>
        <v>30</v>
      </c>
      <c r="I97" s="121">
        <f t="shared" si="15"/>
        <v>30</v>
      </c>
      <c r="J97" s="121">
        <f t="shared" si="15"/>
        <v>30</v>
      </c>
      <c r="K97" s="121">
        <f t="shared" si="15"/>
        <v>30</v>
      </c>
      <c r="L97" s="121">
        <f t="shared" si="15"/>
        <v>30</v>
      </c>
      <c r="M97" s="121">
        <f t="shared" si="15"/>
        <v>30</v>
      </c>
      <c r="N97" s="121">
        <f t="shared" si="15"/>
        <v>30</v>
      </c>
      <c r="O97" s="121">
        <f t="shared" si="15"/>
        <v>30</v>
      </c>
      <c r="P97" s="121">
        <f t="shared" si="15"/>
        <v>30</v>
      </c>
      <c r="Q97" s="121">
        <f t="shared" si="15"/>
        <v>30</v>
      </c>
      <c r="R97" s="195"/>
      <c r="T97" s="211">
        <v>375</v>
      </c>
      <c r="U97" s="233">
        <f>E97-T97</f>
        <v>0</v>
      </c>
    </row>
    <row r="98" spans="1:21" ht="139.5" customHeight="1" hidden="1" outlineLevel="1">
      <c r="A98" s="70"/>
      <c r="B98" s="79"/>
      <c r="C98" s="69" t="s">
        <v>264</v>
      </c>
      <c r="D98" s="74" t="s">
        <v>265</v>
      </c>
      <c r="E98" s="224"/>
      <c r="F98" s="67">
        <v>15</v>
      </c>
      <c r="G98" s="67">
        <v>10</v>
      </c>
      <c r="H98" s="67">
        <v>10</v>
      </c>
      <c r="I98" s="67">
        <v>10</v>
      </c>
      <c r="J98" s="67">
        <v>10</v>
      </c>
      <c r="K98" s="67">
        <v>10</v>
      </c>
      <c r="L98" s="67">
        <v>10</v>
      </c>
      <c r="M98" s="67">
        <v>10</v>
      </c>
      <c r="N98" s="67">
        <v>10</v>
      </c>
      <c r="O98" s="67">
        <v>10</v>
      </c>
      <c r="P98" s="67">
        <v>10</v>
      </c>
      <c r="Q98" s="67">
        <v>10</v>
      </c>
      <c r="R98" s="188">
        <v>75</v>
      </c>
      <c r="T98" s="127"/>
      <c r="U98" s="233"/>
    </row>
    <row r="99" spans="1:21" ht="139.5" customHeight="1" hidden="1" outlineLevel="1">
      <c r="A99" s="70"/>
      <c r="B99" s="79"/>
      <c r="C99" s="50" t="s">
        <v>31</v>
      </c>
      <c r="D99" s="74" t="s">
        <v>32</v>
      </c>
      <c r="E99" s="224"/>
      <c r="F99" s="67">
        <v>15</v>
      </c>
      <c r="G99" s="67">
        <v>10</v>
      </c>
      <c r="H99" s="67">
        <v>10</v>
      </c>
      <c r="I99" s="67">
        <v>10</v>
      </c>
      <c r="J99" s="67">
        <v>10</v>
      </c>
      <c r="K99" s="67">
        <v>10</v>
      </c>
      <c r="L99" s="67">
        <v>10</v>
      </c>
      <c r="M99" s="67">
        <v>10</v>
      </c>
      <c r="N99" s="67">
        <v>10</v>
      </c>
      <c r="O99" s="67">
        <v>10</v>
      </c>
      <c r="P99" s="67">
        <v>10</v>
      </c>
      <c r="Q99" s="67">
        <v>10</v>
      </c>
      <c r="R99" s="187">
        <v>76</v>
      </c>
      <c r="T99" s="127"/>
      <c r="U99" s="233"/>
    </row>
    <row r="100" spans="1:21" ht="53.25" hidden="1" outlineLevel="1" thickBot="1">
      <c r="A100" s="70"/>
      <c r="B100" s="79"/>
      <c r="C100" s="76" t="s">
        <v>266</v>
      </c>
      <c r="D100" s="89" t="s">
        <v>267</v>
      </c>
      <c r="E100" s="224"/>
      <c r="F100" s="67">
        <v>15</v>
      </c>
      <c r="G100" s="67">
        <v>10</v>
      </c>
      <c r="H100" s="67">
        <v>10</v>
      </c>
      <c r="I100" s="67">
        <v>10</v>
      </c>
      <c r="J100" s="67">
        <v>10</v>
      </c>
      <c r="K100" s="67">
        <v>10</v>
      </c>
      <c r="L100" s="67">
        <v>10</v>
      </c>
      <c r="M100" s="67">
        <v>10</v>
      </c>
      <c r="N100" s="67">
        <v>10</v>
      </c>
      <c r="O100" s="67">
        <v>10</v>
      </c>
      <c r="P100" s="67">
        <v>10</v>
      </c>
      <c r="Q100" s="67">
        <v>10</v>
      </c>
      <c r="R100" s="188">
        <v>77</v>
      </c>
      <c r="T100" s="127"/>
      <c r="U100" s="233"/>
    </row>
    <row r="101" spans="1:21" ht="13.5" collapsed="1">
      <c r="A101" s="70">
        <v>17</v>
      </c>
      <c r="B101" s="79">
        <v>18</v>
      </c>
      <c r="C101" s="110" t="str">
        <f>Domény!B22</f>
        <v>Globální vazby</v>
      </c>
      <c r="D101" s="158"/>
      <c r="E101" s="224">
        <f>SUM(F101:Q101)</f>
        <v>704</v>
      </c>
      <c r="F101" s="121">
        <f aca="true" t="shared" si="16" ref="F101:Q101">SUM(F102:F107)</f>
        <v>83</v>
      </c>
      <c r="G101" s="121">
        <f t="shared" si="16"/>
        <v>55</v>
      </c>
      <c r="H101" s="121">
        <f t="shared" si="16"/>
        <v>55</v>
      </c>
      <c r="I101" s="121">
        <f t="shared" si="16"/>
        <v>55</v>
      </c>
      <c r="J101" s="121">
        <f t="shared" si="16"/>
        <v>55</v>
      </c>
      <c r="K101" s="121">
        <f t="shared" si="16"/>
        <v>58</v>
      </c>
      <c r="L101" s="121">
        <f t="shared" si="16"/>
        <v>58</v>
      </c>
      <c r="M101" s="121">
        <f t="shared" si="16"/>
        <v>60</v>
      </c>
      <c r="N101" s="121">
        <f t="shared" si="16"/>
        <v>60</v>
      </c>
      <c r="O101" s="121">
        <f t="shared" si="16"/>
        <v>55</v>
      </c>
      <c r="P101" s="121">
        <f t="shared" si="16"/>
        <v>55</v>
      </c>
      <c r="Q101" s="121">
        <f t="shared" si="16"/>
        <v>55</v>
      </c>
      <c r="R101" s="195"/>
      <c r="T101" s="211">
        <v>704</v>
      </c>
      <c r="U101" s="233">
        <f>E101-T101</f>
        <v>0</v>
      </c>
    </row>
    <row r="102" spans="1:21" ht="111" customHeight="1" hidden="1" outlineLevel="1">
      <c r="A102" s="70"/>
      <c r="B102" s="79"/>
      <c r="C102" s="66" t="s">
        <v>268</v>
      </c>
      <c r="D102" s="153" t="s">
        <v>269</v>
      </c>
      <c r="E102" s="224"/>
      <c r="F102" s="67">
        <v>8</v>
      </c>
      <c r="G102" s="67">
        <v>5</v>
      </c>
      <c r="H102" s="67">
        <v>5</v>
      </c>
      <c r="I102" s="67">
        <v>5</v>
      </c>
      <c r="J102" s="67">
        <v>5</v>
      </c>
      <c r="K102" s="67">
        <v>8</v>
      </c>
      <c r="L102" s="67">
        <v>8</v>
      </c>
      <c r="M102" s="67">
        <v>10</v>
      </c>
      <c r="N102" s="67">
        <v>10</v>
      </c>
      <c r="O102" s="67">
        <v>5</v>
      </c>
      <c r="P102" s="67">
        <v>5</v>
      </c>
      <c r="Q102" s="67">
        <v>5</v>
      </c>
      <c r="R102" s="188">
        <v>78</v>
      </c>
      <c r="T102" s="127"/>
      <c r="U102" s="233"/>
    </row>
    <row r="103" spans="1:21" ht="92.25" hidden="1" outlineLevel="1">
      <c r="A103" s="70"/>
      <c r="B103" s="79"/>
      <c r="C103" s="69" t="s">
        <v>299</v>
      </c>
      <c r="D103" s="74" t="s">
        <v>300</v>
      </c>
      <c r="E103" s="224"/>
      <c r="F103" s="67">
        <v>15</v>
      </c>
      <c r="G103" s="67">
        <v>10</v>
      </c>
      <c r="H103" s="67">
        <v>10</v>
      </c>
      <c r="I103" s="67">
        <v>10</v>
      </c>
      <c r="J103" s="67">
        <v>10</v>
      </c>
      <c r="K103" s="67">
        <v>10</v>
      </c>
      <c r="L103" s="67">
        <v>10</v>
      </c>
      <c r="M103" s="67">
        <v>10</v>
      </c>
      <c r="N103" s="67">
        <v>10</v>
      </c>
      <c r="O103" s="67">
        <v>10</v>
      </c>
      <c r="P103" s="67">
        <v>10</v>
      </c>
      <c r="Q103" s="67">
        <v>10</v>
      </c>
      <c r="R103" s="188">
        <v>79</v>
      </c>
      <c r="T103" s="127"/>
      <c r="U103" s="233"/>
    </row>
    <row r="104" spans="1:21" ht="39" hidden="1" outlineLevel="1">
      <c r="A104" s="70"/>
      <c r="B104" s="79"/>
      <c r="C104" s="50" t="s">
        <v>33</v>
      </c>
      <c r="D104" s="74" t="s">
        <v>34</v>
      </c>
      <c r="E104" s="224"/>
      <c r="F104" s="67">
        <v>15</v>
      </c>
      <c r="G104" s="67">
        <v>10</v>
      </c>
      <c r="H104" s="67">
        <v>10</v>
      </c>
      <c r="I104" s="67">
        <v>10</v>
      </c>
      <c r="J104" s="67">
        <v>10</v>
      </c>
      <c r="K104" s="67">
        <v>10</v>
      </c>
      <c r="L104" s="67">
        <v>10</v>
      </c>
      <c r="M104" s="67">
        <v>10</v>
      </c>
      <c r="N104" s="67">
        <v>10</v>
      </c>
      <c r="O104" s="67">
        <v>10</v>
      </c>
      <c r="P104" s="67">
        <v>10</v>
      </c>
      <c r="Q104" s="67">
        <v>10</v>
      </c>
      <c r="R104" s="188">
        <v>80</v>
      </c>
      <c r="T104" s="127"/>
      <c r="U104" s="233"/>
    </row>
    <row r="105" spans="1:21" ht="39" hidden="1" outlineLevel="1">
      <c r="A105" s="70"/>
      <c r="B105" s="79"/>
      <c r="C105" s="50" t="s">
        <v>123</v>
      </c>
      <c r="D105" s="74" t="s">
        <v>35</v>
      </c>
      <c r="E105" s="224"/>
      <c r="F105" s="67">
        <v>15</v>
      </c>
      <c r="G105" s="67">
        <v>10</v>
      </c>
      <c r="H105" s="67">
        <v>10</v>
      </c>
      <c r="I105" s="67">
        <v>10</v>
      </c>
      <c r="J105" s="67">
        <v>10</v>
      </c>
      <c r="K105" s="67">
        <v>10</v>
      </c>
      <c r="L105" s="67">
        <v>10</v>
      </c>
      <c r="M105" s="67">
        <v>10</v>
      </c>
      <c r="N105" s="67">
        <v>10</v>
      </c>
      <c r="O105" s="67">
        <v>10</v>
      </c>
      <c r="P105" s="67">
        <v>10</v>
      </c>
      <c r="Q105" s="67">
        <v>10</v>
      </c>
      <c r="R105" s="188">
        <v>81</v>
      </c>
      <c r="T105" s="127"/>
      <c r="U105" s="233"/>
    </row>
    <row r="106" spans="1:21" ht="39" hidden="1" outlineLevel="1">
      <c r="A106" s="70"/>
      <c r="B106" s="79"/>
      <c r="C106" s="50" t="s">
        <v>36</v>
      </c>
      <c r="D106" s="74" t="s">
        <v>37</v>
      </c>
      <c r="E106" s="224"/>
      <c r="F106" s="67">
        <v>15</v>
      </c>
      <c r="G106" s="67">
        <v>10</v>
      </c>
      <c r="H106" s="67">
        <v>10</v>
      </c>
      <c r="I106" s="67">
        <v>10</v>
      </c>
      <c r="J106" s="67">
        <v>10</v>
      </c>
      <c r="K106" s="67">
        <v>10</v>
      </c>
      <c r="L106" s="67">
        <v>10</v>
      </c>
      <c r="M106" s="67">
        <v>10</v>
      </c>
      <c r="N106" s="67">
        <v>10</v>
      </c>
      <c r="O106" s="67">
        <v>10</v>
      </c>
      <c r="P106" s="67">
        <v>10</v>
      </c>
      <c r="Q106" s="67">
        <v>10</v>
      </c>
      <c r="R106" s="188">
        <v>82</v>
      </c>
      <c r="T106" s="127"/>
      <c r="U106" s="233"/>
    </row>
    <row r="107" spans="1:21" ht="92.25" hidden="1" outlineLevel="1">
      <c r="A107" s="70"/>
      <c r="B107" s="79"/>
      <c r="C107" s="69" t="s">
        <v>301</v>
      </c>
      <c r="D107" s="74" t="s">
        <v>302</v>
      </c>
      <c r="E107" s="224"/>
      <c r="F107" s="67">
        <v>15</v>
      </c>
      <c r="G107" s="67">
        <v>10</v>
      </c>
      <c r="H107" s="67">
        <v>10</v>
      </c>
      <c r="I107" s="67">
        <v>10</v>
      </c>
      <c r="J107" s="67">
        <v>10</v>
      </c>
      <c r="K107" s="67">
        <v>10</v>
      </c>
      <c r="L107" s="67">
        <v>10</v>
      </c>
      <c r="M107" s="67">
        <v>10</v>
      </c>
      <c r="N107" s="67">
        <v>10</v>
      </c>
      <c r="O107" s="67">
        <v>10</v>
      </c>
      <c r="P107" s="67">
        <v>10</v>
      </c>
      <c r="Q107" s="67">
        <v>10</v>
      </c>
      <c r="R107" s="188">
        <v>83</v>
      </c>
      <c r="T107" s="127"/>
      <c r="U107" s="233"/>
    </row>
    <row r="108" spans="1:21" ht="13.5" collapsed="1">
      <c r="A108" s="70">
        <v>18</v>
      </c>
      <c r="B108" s="79">
        <v>19</v>
      </c>
      <c r="C108" s="110" t="str">
        <f>Domény!B23</f>
        <v>Principy řízení</v>
      </c>
      <c r="D108" s="158"/>
      <c r="E108" s="224">
        <f>SUM(F108:Q108)</f>
        <v>695</v>
      </c>
      <c r="F108" s="121">
        <f aca="true" t="shared" si="17" ref="F108:Q108">SUM(F109:F114)</f>
        <v>73</v>
      </c>
      <c r="G108" s="121">
        <f t="shared" si="17"/>
        <v>50</v>
      </c>
      <c r="H108" s="121">
        <f t="shared" si="17"/>
        <v>55</v>
      </c>
      <c r="I108" s="121">
        <f t="shared" si="17"/>
        <v>55</v>
      </c>
      <c r="J108" s="121">
        <f t="shared" si="17"/>
        <v>55</v>
      </c>
      <c r="K108" s="121">
        <f t="shared" si="17"/>
        <v>61</v>
      </c>
      <c r="L108" s="121">
        <f t="shared" si="17"/>
        <v>58</v>
      </c>
      <c r="M108" s="121">
        <f t="shared" si="17"/>
        <v>60</v>
      </c>
      <c r="N108" s="121">
        <f t="shared" si="17"/>
        <v>60</v>
      </c>
      <c r="O108" s="121">
        <f t="shared" si="17"/>
        <v>52</v>
      </c>
      <c r="P108" s="121">
        <f t="shared" si="17"/>
        <v>58</v>
      </c>
      <c r="Q108" s="121">
        <f t="shared" si="17"/>
        <v>58</v>
      </c>
      <c r="R108" s="195"/>
      <c r="T108" s="211">
        <v>695</v>
      </c>
      <c r="U108" s="233">
        <f>E108-T108</f>
        <v>0</v>
      </c>
    </row>
    <row r="109" spans="1:21" ht="74.25" customHeight="1" hidden="1" outlineLevel="1">
      <c r="A109" s="70"/>
      <c r="B109" s="79"/>
      <c r="C109" s="69" t="s">
        <v>179</v>
      </c>
      <c r="D109" s="74" t="s">
        <v>303</v>
      </c>
      <c r="E109" s="224"/>
      <c r="F109" s="67">
        <v>8</v>
      </c>
      <c r="G109" s="67">
        <v>5</v>
      </c>
      <c r="H109" s="67">
        <v>5</v>
      </c>
      <c r="I109" s="67">
        <v>5</v>
      </c>
      <c r="J109" s="67">
        <v>5</v>
      </c>
      <c r="K109" s="67">
        <v>8</v>
      </c>
      <c r="L109" s="67">
        <v>8</v>
      </c>
      <c r="M109" s="67">
        <v>10</v>
      </c>
      <c r="N109" s="67">
        <v>10</v>
      </c>
      <c r="O109" s="67">
        <v>5</v>
      </c>
      <c r="P109" s="67">
        <v>5</v>
      </c>
      <c r="Q109" s="67">
        <v>5</v>
      </c>
      <c r="R109" s="188">
        <v>84</v>
      </c>
      <c r="T109" s="127"/>
      <c r="U109" s="233"/>
    </row>
    <row r="110" spans="1:21" ht="66" hidden="1" outlineLevel="1">
      <c r="A110" s="70"/>
      <c r="B110" s="79"/>
      <c r="C110" s="69" t="s">
        <v>180</v>
      </c>
      <c r="D110" s="74" t="s">
        <v>304</v>
      </c>
      <c r="E110" s="224"/>
      <c r="F110" s="67">
        <v>5</v>
      </c>
      <c r="G110" s="67">
        <v>5</v>
      </c>
      <c r="H110" s="67">
        <v>5</v>
      </c>
      <c r="I110" s="67">
        <v>8</v>
      </c>
      <c r="J110" s="67">
        <v>8</v>
      </c>
      <c r="K110" s="67">
        <v>8</v>
      </c>
      <c r="L110" s="67">
        <v>5</v>
      </c>
      <c r="M110" s="67">
        <v>2</v>
      </c>
      <c r="N110" s="67">
        <v>2</v>
      </c>
      <c r="O110" s="67">
        <v>2</v>
      </c>
      <c r="P110" s="67">
        <v>8</v>
      </c>
      <c r="Q110" s="67">
        <v>8</v>
      </c>
      <c r="R110" s="188">
        <v>85</v>
      </c>
      <c r="T110" s="127"/>
      <c r="U110" s="233"/>
    </row>
    <row r="111" spans="1:21" ht="92.25" hidden="1" outlineLevel="1">
      <c r="A111" s="70"/>
      <c r="B111" s="79"/>
      <c r="C111" s="69" t="s">
        <v>305</v>
      </c>
      <c r="D111" s="74" t="s">
        <v>306</v>
      </c>
      <c r="E111" s="224"/>
      <c r="F111" s="67">
        <v>15</v>
      </c>
      <c r="G111" s="67">
        <v>10</v>
      </c>
      <c r="H111" s="67">
        <v>10</v>
      </c>
      <c r="I111" s="67">
        <v>10</v>
      </c>
      <c r="J111" s="67">
        <v>10</v>
      </c>
      <c r="K111" s="67">
        <v>10</v>
      </c>
      <c r="L111" s="67">
        <v>10</v>
      </c>
      <c r="M111" s="67">
        <v>10</v>
      </c>
      <c r="N111" s="67">
        <v>10</v>
      </c>
      <c r="O111" s="67">
        <v>10</v>
      </c>
      <c r="P111" s="67">
        <v>10</v>
      </c>
      <c r="Q111" s="67">
        <v>10</v>
      </c>
      <c r="R111" s="188">
        <v>86</v>
      </c>
      <c r="T111" s="127"/>
      <c r="U111" s="233"/>
    </row>
    <row r="112" spans="1:21" ht="52.5" hidden="1" outlineLevel="1">
      <c r="A112" s="70"/>
      <c r="B112" s="79"/>
      <c r="C112" s="69" t="s">
        <v>170</v>
      </c>
      <c r="D112" s="74" t="s">
        <v>307</v>
      </c>
      <c r="E112" s="224"/>
      <c r="F112" s="67">
        <v>15</v>
      </c>
      <c r="G112" s="67">
        <v>10</v>
      </c>
      <c r="H112" s="67">
        <v>10</v>
      </c>
      <c r="I112" s="67">
        <v>10</v>
      </c>
      <c r="J112" s="67">
        <v>10</v>
      </c>
      <c r="K112" s="67">
        <v>10</v>
      </c>
      <c r="L112" s="67">
        <v>10</v>
      </c>
      <c r="M112" s="67">
        <v>10</v>
      </c>
      <c r="N112" s="67">
        <v>10</v>
      </c>
      <c r="O112" s="67">
        <v>10</v>
      </c>
      <c r="P112" s="67">
        <v>10</v>
      </c>
      <c r="Q112" s="67">
        <v>10</v>
      </c>
      <c r="R112" s="188">
        <v>87</v>
      </c>
      <c r="T112" s="127"/>
      <c r="U112" s="233"/>
    </row>
    <row r="113" spans="1:21" ht="66" hidden="1" outlineLevel="1">
      <c r="A113" s="70"/>
      <c r="B113" s="79"/>
      <c r="C113" s="50" t="s">
        <v>38</v>
      </c>
      <c r="D113" s="74" t="s">
        <v>39</v>
      </c>
      <c r="E113" s="224"/>
      <c r="F113" s="67">
        <v>15</v>
      </c>
      <c r="G113" s="67">
        <v>10</v>
      </c>
      <c r="H113" s="67">
        <v>15</v>
      </c>
      <c r="I113" s="67">
        <v>12</v>
      </c>
      <c r="J113" s="67">
        <v>12</v>
      </c>
      <c r="K113" s="67">
        <v>15</v>
      </c>
      <c r="L113" s="67">
        <v>15</v>
      </c>
      <c r="M113" s="67">
        <v>18</v>
      </c>
      <c r="N113" s="67">
        <v>18</v>
      </c>
      <c r="O113" s="67">
        <v>15</v>
      </c>
      <c r="P113" s="67">
        <v>15</v>
      </c>
      <c r="Q113" s="67">
        <v>15</v>
      </c>
      <c r="R113" s="188">
        <v>88</v>
      </c>
      <c r="T113" s="127"/>
      <c r="U113" s="233"/>
    </row>
    <row r="114" spans="1:21" ht="78.75" hidden="1" outlineLevel="1">
      <c r="A114" s="70"/>
      <c r="B114" s="79"/>
      <c r="C114" s="69" t="s">
        <v>181</v>
      </c>
      <c r="D114" s="74" t="s">
        <v>308</v>
      </c>
      <c r="E114" s="224"/>
      <c r="F114" s="67">
        <v>15</v>
      </c>
      <c r="G114" s="67">
        <v>10</v>
      </c>
      <c r="H114" s="67">
        <v>10</v>
      </c>
      <c r="I114" s="67">
        <v>10</v>
      </c>
      <c r="J114" s="67">
        <v>10</v>
      </c>
      <c r="K114" s="67">
        <v>10</v>
      </c>
      <c r="L114" s="67">
        <v>10</v>
      </c>
      <c r="M114" s="67">
        <v>10</v>
      </c>
      <c r="N114" s="67">
        <v>10</v>
      </c>
      <c r="O114" s="67">
        <v>10</v>
      </c>
      <c r="P114" s="67">
        <v>10</v>
      </c>
      <c r="Q114" s="67">
        <v>10</v>
      </c>
      <c r="R114" s="188">
        <v>89</v>
      </c>
      <c r="T114" s="127"/>
      <c r="U114" s="233"/>
    </row>
    <row r="115" spans="1:21" ht="13.5" collapsed="1">
      <c r="A115" s="70">
        <v>19</v>
      </c>
      <c r="B115" s="80">
        <v>1</v>
      </c>
      <c r="C115" s="112" t="str">
        <f>Domény!B5</f>
        <v>Provázání s GIS</v>
      </c>
      <c r="D115" s="160"/>
      <c r="E115" s="224">
        <f>SUM(F115:Q115)</f>
        <v>268</v>
      </c>
      <c r="F115" s="120">
        <f aca="true" t="shared" si="18" ref="F115:Q115">SUM(F116:F117)</f>
        <v>30</v>
      </c>
      <c r="G115" s="120">
        <f t="shared" si="18"/>
        <v>25</v>
      </c>
      <c r="H115" s="120">
        <f t="shared" si="18"/>
        <v>25</v>
      </c>
      <c r="I115" s="120">
        <f t="shared" si="18"/>
        <v>15</v>
      </c>
      <c r="J115" s="120">
        <f t="shared" si="18"/>
        <v>15</v>
      </c>
      <c r="K115" s="120">
        <f t="shared" si="18"/>
        <v>18</v>
      </c>
      <c r="L115" s="120">
        <f t="shared" si="18"/>
        <v>25</v>
      </c>
      <c r="M115" s="120">
        <f t="shared" si="18"/>
        <v>25</v>
      </c>
      <c r="N115" s="120">
        <f t="shared" si="18"/>
        <v>25</v>
      </c>
      <c r="O115" s="120">
        <f t="shared" si="18"/>
        <v>25</v>
      </c>
      <c r="P115" s="120">
        <f t="shared" si="18"/>
        <v>25</v>
      </c>
      <c r="Q115" s="120">
        <f t="shared" si="18"/>
        <v>15</v>
      </c>
      <c r="R115" s="44"/>
      <c r="T115" s="212">
        <v>268</v>
      </c>
      <c r="U115" s="233">
        <f>E115-T115</f>
        <v>0</v>
      </c>
    </row>
    <row r="116" spans="1:21" ht="92.25" hidden="1" outlineLevel="1">
      <c r="A116" s="70"/>
      <c r="B116" s="80"/>
      <c r="C116" s="69" t="s">
        <v>309</v>
      </c>
      <c r="D116" s="74" t="s">
        <v>310</v>
      </c>
      <c r="E116" s="224"/>
      <c r="F116" s="67">
        <v>15</v>
      </c>
      <c r="G116" s="67">
        <v>10</v>
      </c>
      <c r="H116" s="67">
        <v>10</v>
      </c>
      <c r="I116" s="67">
        <v>10</v>
      </c>
      <c r="J116" s="67">
        <v>10</v>
      </c>
      <c r="K116" s="67">
        <v>10</v>
      </c>
      <c r="L116" s="67">
        <v>10</v>
      </c>
      <c r="M116" s="67">
        <v>10</v>
      </c>
      <c r="N116" s="67">
        <v>10</v>
      </c>
      <c r="O116" s="67">
        <v>10</v>
      </c>
      <c r="P116" s="67">
        <v>10</v>
      </c>
      <c r="Q116" s="67">
        <v>10</v>
      </c>
      <c r="R116" s="188">
        <v>90</v>
      </c>
      <c r="T116" s="127"/>
      <c r="U116" s="233"/>
    </row>
    <row r="117" spans="1:21" ht="132" hidden="1" outlineLevel="1">
      <c r="A117" s="70"/>
      <c r="B117" s="80"/>
      <c r="C117" s="69" t="s">
        <v>311</v>
      </c>
      <c r="D117" s="74" t="s">
        <v>312</v>
      </c>
      <c r="E117" s="224"/>
      <c r="F117" s="67">
        <v>15</v>
      </c>
      <c r="G117" s="67">
        <v>15</v>
      </c>
      <c r="H117" s="67">
        <v>15</v>
      </c>
      <c r="I117" s="67">
        <v>5</v>
      </c>
      <c r="J117" s="67">
        <v>5</v>
      </c>
      <c r="K117" s="67">
        <v>8</v>
      </c>
      <c r="L117" s="67">
        <v>15</v>
      </c>
      <c r="M117" s="67">
        <v>15</v>
      </c>
      <c r="N117" s="67">
        <v>15</v>
      </c>
      <c r="O117" s="67">
        <v>15</v>
      </c>
      <c r="P117" s="67">
        <v>15</v>
      </c>
      <c r="Q117" s="67">
        <v>5</v>
      </c>
      <c r="R117" s="188">
        <v>91</v>
      </c>
      <c r="T117" s="127"/>
      <c r="U117" s="233"/>
    </row>
    <row r="118" spans="1:21" ht="13.5" collapsed="1">
      <c r="A118" s="70">
        <v>20</v>
      </c>
      <c r="B118" s="80">
        <v>6</v>
      </c>
      <c r="C118" s="112" t="str">
        <f>Domény!B10</f>
        <v>Správa systémů</v>
      </c>
      <c r="D118" s="160"/>
      <c r="E118" s="224">
        <f>SUM(F118:Q118)</f>
        <v>300</v>
      </c>
      <c r="F118" s="120">
        <f>SUM(F119:F120)</f>
        <v>30</v>
      </c>
      <c r="G118" s="120">
        <f aca="true" t="shared" si="19" ref="G118:Q118">SUM(G119:G120)</f>
        <v>20</v>
      </c>
      <c r="H118" s="120">
        <f t="shared" si="19"/>
        <v>25</v>
      </c>
      <c r="I118" s="120">
        <f t="shared" si="19"/>
        <v>22</v>
      </c>
      <c r="J118" s="120">
        <f t="shared" si="19"/>
        <v>22</v>
      </c>
      <c r="K118" s="120">
        <f t="shared" si="19"/>
        <v>25</v>
      </c>
      <c r="L118" s="120">
        <f t="shared" si="19"/>
        <v>25</v>
      </c>
      <c r="M118" s="120">
        <f t="shared" si="19"/>
        <v>28</v>
      </c>
      <c r="N118" s="120">
        <f t="shared" si="19"/>
        <v>28</v>
      </c>
      <c r="O118" s="120">
        <f t="shared" si="19"/>
        <v>25</v>
      </c>
      <c r="P118" s="120">
        <f t="shared" si="19"/>
        <v>25</v>
      </c>
      <c r="Q118" s="120">
        <f t="shared" si="19"/>
        <v>25</v>
      </c>
      <c r="R118" s="44"/>
      <c r="T118" s="212">
        <v>300</v>
      </c>
      <c r="U118" s="233">
        <f>E118-T118</f>
        <v>0</v>
      </c>
    </row>
    <row r="119" spans="1:21" ht="52.5" hidden="1" outlineLevel="1">
      <c r="A119" s="70"/>
      <c r="B119" s="80"/>
      <c r="C119" s="50" t="s">
        <v>43</v>
      </c>
      <c r="D119" s="74" t="s">
        <v>44</v>
      </c>
      <c r="E119" s="224"/>
      <c r="F119" s="67">
        <v>15</v>
      </c>
      <c r="G119" s="67">
        <v>10</v>
      </c>
      <c r="H119" s="67">
        <v>15</v>
      </c>
      <c r="I119" s="67">
        <v>12</v>
      </c>
      <c r="J119" s="67">
        <v>12</v>
      </c>
      <c r="K119" s="67">
        <v>15</v>
      </c>
      <c r="L119" s="67">
        <v>15</v>
      </c>
      <c r="M119" s="67">
        <v>18</v>
      </c>
      <c r="N119" s="67">
        <v>18</v>
      </c>
      <c r="O119" s="67">
        <v>15</v>
      </c>
      <c r="P119" s="67">
        <v>15</v>
      </c>
      <c r="Q119" s="67">
        <v>15</v>
      </c>
      <c r="R119" s="188">
        <v>92</v>
      </c>
      <c r="T119" s="127"/>
      <c r="U119" s="233"/>
    </row>
    <row r="120" spans="1:21" ht="167.25" customHeight="1" hidden="1" outlineLevel="1">
      <c r="A120" s="70"/>
      <c r="B120" s="80"/>
      <c r="C120" s="69" t="s">
        <v>182</v>
      </c>
      <c r="D120" s="74" t="s">
        <v>313</v>
      </c>
      <c r="E120" s="224"/>
      <c r="F120" s="67">
        <v>15</v>
      </c>
      <c r="G120" s="67">
        <v>10</v>
      </c>
      <c r="H120" s="67">
        <v>10</v>
      </c>
      <c r="I120" s="67">
        <v>10</v>
      </c>
      <c r="J120" s="67">
        <v>10</v>
      </c>
      <c r="K120" s="67">
        <v>10</v>
      </c>
      <c r="L120" s="67">
        <v>10</v>
      </c>
      <c r="M120" s="67">
        <v>10</v>
      </c>
      <c r="N120" s="67">
        <v>10</v>
      </c>
      <c r="O120" s="67">
        <v>10</v>
      </c>
      <c r="P120" s="67">
        <v>10</v>
      </c>
      <c r="Q120" s="67">
        <v>10</v>
      </c>
      <c r="R120" s="188">
        <v>93</v>
      </c>
      <c r="T120" s="127"/>
      <c r="U120" s="233"/>
    </row>
    <row r="121" spans="1:21" ht="13.5" collapsed="1">
      <c r="A121" s="70">
        <v>21</v>
      </c>
      <c r="B121" s="80">
        <v>8</v>
      </c>
      <c r="C121" s="112" t="str">
        <f>Domény!B12</f>
        <v>Konsolidace HW</v>
      </c>
      <c r="D121" s="160"/>
      <c r="E121" s="224">
        <f>SUM(F121:Q121)</f>
        <v>125</v>
      </c>
      <c r="F121" s="120">
        <f aca="true" t="shared" si="20" ref="F121:Q121">SUM(F122)</f>
        <v>15</v>
      </c>
      <c r="G121" s="120">
        <f t="shared" si="20"/>
        <v>10</v>
      </c>
      <c r="H121" s="120">
        <f t="shared" si="20"/>
        <v>10</v>
      </c>
      <c r="I121" s="120">
        <f t="shared" si="20"/>
        <v>10</v>
      </c>
      <c r="J121" s="120">
        <f t="shared" si="20"/>
        <v>10</v>
      </c>
      <c r="K121" s="120">
        <f t="shared" si="20"/>
        <v>10</v>
      </c>
      <c r="L121" s="120">
        <f t="shared" si="20"/>
        <v>10</v>
      </c>
      <c r="M121" s="120">
        <f t="shared" si="20"/>
        <v>10</v>
      </c>
      <c r="N121" s="120">
        <f t="shared" si="20"/>
        <v>10</v>
      </c>
      <c r="O121" s="120">
        <f t="shared" si="20"/>
        <v>10</v>
      </c>
      <c r="P121" s="120">
        <f t="shared" si="20"/>
        <v>10</v>
      </c>
      <c r="Q121" s="120">
        <f t="shared" si="20"/>
        <v>10</v>
      </c>
      <c r="R121" s="44"/>
      <c r="T121" s="212">
        <v>125</v>
      </c>
      <c r="U121" s="233">
        <f>E121-T121</f>
        <v>0</v>
      </c>
    </row>
    <row r="122" spans="1:21" ht="92.25" hidden="1" outlineLevel="1">
      <c r="A122" s="70"/>
      <c r="B122" s="80"/>
      <c r="C122" s="69" t="s">
        <v>137</v>
      </c>
      <c r="D122" s="74" t="s">
        <v>314</v>
      </c>
      <c r="E122" s="224"/>
      <c r="F122" s="67">
        <v>15</v>
      </c>
      <c r="G122" s="67">
        <v>10</v>
      </c>
      <c r="H122" s="67">
        <v>10</v>
      </c>
      <c r="I122" s="67">
        <v>10</v>
      </c>
      <c r="J122" s="67">
        <v>10</v>
      </c>
      <c r="K122" s="67">
        <v>10</v>
      </c>
      <c r="L122" s="67">
        <v>10</v>
      </c>
      <c r="M122" s="67">
        <v>10</v>
      </c>
      <c r="N122" s="67">
        <v>10</v>
      </c>
      <c r="O122" s="67">
        <v>10</v>
      </c>
      <c r="P122" s="67">
        <v>10</v>
      </c>
      <c r="Q122" s="67">
        <v>10</v>
      </c>
      <c r="R122" s="188">
        <v>94</v>
      </c>
      <c r="T122" s="127"/>
      <c r="U122" s="233"/>
    </row>
    <row r="123" spans="1:21" ht="13.5" collapsed="1">
      <c r="A123" s="70">
        <v>22</v>
      </c>
      <c r="B123" s="80">
        <v>21</v>
      </c>
      <c r="C123" s="112" t="str">
        <f>Domény!B25</f>
        <v>Technologické vazby</v>
      </c>
      <c r="D123" s="160"/>
      <c r="E123" s="224">
        <f>SUM(F123:Q123)</f>
        <v>1329</v>
      </c>
      <c r="F123" s="120">
        <f aca="true" t="shared" si="21" ref="F123:Q123">SUM(F124:F135)</f>
        <v>160</v>
      </c>
      <c r="G123" s="120">
        <f t="shared" si="21"/>
        <v>104</v>
      </c>
      <c r="H123" s="120">
        <f t="shared" si="21"/>
        <v>109</v>
      </c>
      <c r="I123" s="120">
        <f t="shared" si="21"/>
        <v>104</v>
      </c>
      <c r="J123" s="120">
        <f t="shared" si="21"/>
        <v>104</v>
      </c>
      <c r="K123" s="120">
        <f t="shared" si="21"/>
        <v>108</v>
      </c>
      <c r="L123" s="120">
        <f t="shared" si="21"/>
        <v>108</v>
      </c>
      <c r="M123" s="120">
        <f t="shared" si="21"/>
        <v>110</v>
      </c>
      <c r="N123" s="120">
        <f t="shared" si="21"/>
        <v>110</v>
      </c>
      <c r="O123" s="120">
        <f t="shared" si="21"/>
        <v>104</v>
      </c>
      <c r="P123" s="120">
        <f t="shared" si="21"/>
        <v>104</v>
      </c>
      <c r="Q123" s="120">
        <f t="shared" si="21"/>
        <v>104</v>
      </c>
      <c r="R123" s="44"/>
      <c r="T123" s="212">
        <v>1329</v>
      </c>
      <c r="U123" s="233">
        <f>E123-T123</f>
        <v>0</v>
      </c>
    </row>
    <row r="124" spans="1:21" ht="105" hidden="1" outlineLevel="1">
      <c r="A124" s="70"/>
      <c r="B124" s="80"/>
      <c r="C124" s="69" t="s">
        <v>183</v>
      </c>
      <c r="D124" s="74" t="s">
        <v>315</v>
      </c>
      <c r="E124" s="224"/>
      <c r="F124" s="67">
        <v>15</v>
      </c>
      <c r="G124" s="67">
        <v>10</v>
      </c>
      <c r="H124" s="67">
        <v>10</v>
      </c>
      <c r="I124" s="67">
        <v>10</v>
      </c>
      <c r="J124" s="67">
        <v>10</v>
      </c>
      <c r="K124" s="67">
        <v>10</v>
      </c>
      <c r="L124" s="67">
        <v>10</v>
      </c>
      <c r="M124" s="67">
        <v>10</v>
      </c>
      <c r="N124" s="67">
        <v>10</v>
      </c>
      <c r="O124" s="67">
        <v>10</v>
      </c>
      <c r="P124" s="67">
        <v>10</v>
      </c>
      <c r="Q124" s="67">
        <v>10</v>
      </c>
      <c r="R124" s="188">
        <v>95</v>
      </c>
      <c r="T124" s="127"/>
      <c r="U124" s="233"/>
    </row>
    <row r="125" spans="1:21" ht="39" hidden="1" outlineLevel="1">
      <c r="A125" s="70"/>
      <c r="B125" s="80"/>
      <c r="C125" s="50" t="s">
        <v>45</v>
      </c>
      <c r="D125" s="74" t="s">
        <v>46</v>
      </c>
      <c r="E125" s="224"/>
      <c r="F125" s="67">
        <v>15</v>
      </c>
      <c r="G125" s="67">
        <v>10</v>
      </c>
      <c r="H125" s="67">
        <v>10</v>
      </c>
      <c r="I125" s="67">
        <v>10</v>
      </c>
      <c r="J125" s="67">
        <v>10</v>
      </c>
      <c r="K125" s="67">
        <v>10</v>
      </c>
      <c r="L125" s="67">
        <v>10</v>
      </c>
      <c r="M125" s="67">
        <v>10</v>
      </c>
      <c r="N125" s="67">
        <v>10</v>
      </c>
      <c r="O125" s="67">
        <v>10</v>
      </c>
      <c r="P125" s="67">
        <v>10</v>
      </c>
      <c r="Q125" s="67">
        <v>10</v>
      </c>
      <c r="R125" s="187">
        <v>96</v>
      </c>
      <c r="T125" s="127"/>
      <c r="U125" s="233"/>
    </row>
    <row r="126" spans="1:21" ht="26.25" hidden="1" outlineLevel="1">
      <c r="A126" s="70"/>
      <c r="B126" s="80"/>
      <c r="C126" s="50" t="s">
        <v>47</v>
      </c>
      <c r="D126" s="74" t="s">
        <v>48</v>
      </c>
      <c r="E126" s="224"/>
      <c r="F126" s="67">
        <v>15</v>
      </c>
      <c r="G126" s="67">
        <v>10</v>
      </c>
      <c r="H126" s="67">
        <v>10</v>
      </c>
      <c r="I126" s="67">
        <v>10</v>
      </c>
      <c r="J126" s="67">
        <v>10</v>
      </c>
      <c r="K126" s="67">
        <v>10</v>
      </c>
      <c r="L126" s="67">
        <v>10</v>
      </c>
      <c r="M126" s="67">
        <v>10</v>
      </c>
      <c r="N126" s="67">
        <v>10</v>
      </c>
      <c r="O126" s="67">
        <v>10</v>
      </c>
      <c r="P126" s="67">
        <v>10</v>
      </c>
      <c r="Q126" s="67">
        <v>10</v>
      </c>
      <c r="R126" s="188">
        <v>97</v>
      </c>
      <c r="T126" s="127"/>
      <c r="U126" s="233"/>
    </row>
    <row r="127" spans="1:21" ht="52.5" hidden="1" outlineLevel="1">
      <c r="A127" s="70"/>
      <c r="B127" s="80"/>
      <c r="C127" s="50" t="s">
        <v>49</v>
      </c>
      <c r="D127" s="74" t="s">
        <v>50</v>
      </c>
      <c r="E127" s="224"/>
      <c r="F127" s="67">
        <v>15</v>
      </c>
      <c r="G127" s="67">
        <v>10</v>
      </c>
      <c r="H127" s="67">
        <v>10</v>
      </c>
      <c r="I127" s="67">
        <v>10</v>
      </c>
      <c r="J127" s="67">
        <v>10</v>
      </c>
      <c r="K127" s="67">
        <v>10</v>
      </c>
      <c r="L127" s="67">
        <v>10</v>
      </c>
      <c r="M127" s="67">
        <v>10</v>
      </c>
      <c r="N127" s="67">
        <v>10</v>
      </c>
      <c r="O127" s="67">
        <v>10</v>
      </c>
      <c r="P127" s="67">
        <v>10</v>
      </c>
      <c r="Q127" s="67">
        <v>10</v>
      </c>
      <c r="R127" s="187">
        <v>98</v>
      </c>
      <c r="T127" s="127"/>
      <c r="U127" s="233"/>
    </row>
    <row r="128" spans="1:21" ht="52.5" hidden="1" outlineLevel="1">
      <c r="A128" s="70"/>
      <c r="B128" s="80"/>
      <c r="C128" s="50" t="s">
        <v>51</v>
      </c>
      <c r="D128" s="74" t="s">
        <v>52</v>
      </c>
      <c r="E128" s="224"/>
      <c r="F128" s="67">
        <v>15</v>
      </c>
      <c r="G128" s="67">
        <v>10</v>
      </c>
      <c r="H128" s="67">
        <v>10</v>
      </c>
      <c r="I128" s="67">
        <v>10</v>
      </c>
      <c r="J128" s="67">
        <v>10</v>
      </c>
      <c r="K128" s="67">
        <v>10</v>
      </c>
      <c r="L128" s="67">
        <v>10</v>
      </c>
      <c r="M128" s="67">
        <v>10</v>
      </c>
      <c r="N128" s="67">
        <v>10</v>
      </c>
      <c r="O128" s="67">
        <v>10</v>
      </c>
      <c r="P128" s="67">
        <v>10</v>
      </c>
      <c r="Q128" s="67">
        <v>10</v>
      </c>
      <c r="R128" s="188">
        <v>99</v>
      </c>
      <c r="T128" s="127"/>
      <c r="U128" s="233"/>
    </row>
    <row r="129" spans="1:21" ht="78.75" hidden="1" outlineLevel="1">
      <c r="A129" s="70"/>
      <c r="B129" s="80"/>
      <c r="C129" s="50" t="s">
        <v>53</v>
      </c>
      <c r="D129" s="74" t="s">
        <v>54</v>
      </c>
      <c r="E129" s="224"/>
      <c r="F129" s="67">
        <v>15</v>
      </c>
      <c r="G129" s="67">
        <v>10</v>
      </c>
      <c r="H129" s="67">
        <v>10</v>
      </c>
      <c r="I129" s="67">
        <v>10</v>
      </c>
      <c r="J129" s="67">
        <v>10</v>
      </c>
      <c r="K129" s="67">
        <v>10</v>
      </c>
      <c r="L129" s="67">
        <v>10</v>
      </c>
      <c r="M129" s="67">
        <v>10</v>
      </c>
      <c r="N129" s="67">
        <v>10</v>
      </c>
      <c r="O129" s="67">
        <v>10</v>
      </c>
      <c r="P129" s="67">
        <v>10</v>
      </c>
      <c r="Q129" s="67">
        <v>10</v>
      </c>
      <c r="R129" s="187">
        <v>100</v>
      </c>
      <c r="T129" s="127"/>
      <c r="U129" s="233"/>
    </row>
    <row r="130" spans="1:21" ht="184.5" hidden="1" outlineLevel="1">
      <c r="A130" s="70"/>
      <c r="B130" s="80"/>
      <c r="C130" s="50" t="s">
        <v>55</v>
      </c>
      <c r="D130" s="74" t="s">
        <v>56</v>
      </c>
      <c r="E130" s="224"/>
      <c r="F130" s="67">
        <v>15</v>
      </c>
      <c r="G130" s="67">
        <v>10</v>
      </c>
      <c r="H130" s="67">
        <v>15</v>
      </c>
      <c r="I130" s="67">
        <v>10</v>
      </c>
      <c r="J130" s="67">
        <v>10</v>
      </c>
      <c r="K130" s="67">
        <v>10</v>
      </c>
      <c r="L130" s="67">
        <v>10</v>
      </c>
      <c r="M130" s="67">
        <v>10</v>
      </c>
      <c r="N130" s="67">
        <v>10</v>
      </c>
      <c r="O130" s="67">
        <v>10</v>
      </c>
      <c r="P130" s="67">
        <v>10</v>
      </c>
      <c r="Q130" s="67">
        <v>10</v>
      </c>
      <c r="R130" s="188">
        <v>101</v>
      </c>
      <c r="T130" s="127"/>
      <c r="U130" s="233"/>
    </row>
    <row r="131" spans="1:21" ht="66" hidden="1" outlineLevel="1">
      <c r="A131" s="70"/>
      <c r="B131" s="80"/>
      <c r="C131" s="50" t="s">
        <v>57</v>
      </c>
      <c r="D131" s="74" t="s">
        <v>58</v>
      </c>
      <c r="E131" s="224"/>
      <c r="F131" s="67">
        <v>15</v>
      </c>
      <c r="G131" s="67">
        <v>10</v>
      </c>
      <c r="H131" s="67">
        <v>10</v>
      </c>
      <c r="I131" s="67">
        <v>10</v>
      </c>
      <c r="J131" s="67">
        <v>10</v>
      </c>
      <c r="K131" s="67">
        <v>10</v>
      </c>
      <c r="L131" s="67">
        <v>10</v>
      </c>
      <c r="M131" s="67">
        <v>10</v>
      </c>
      <c r="N131" s="67">
        <v>10</v>
      </c>
      <c r="O131" s="67">
        <v>10</v>
      </c>
      <c r="P131" s="67">
        <v>10</v>
      </c>
      <c r="Q131" s="67">
        <v>10</v>
      </c>
      <c r="R131" s="187">
        <v>102</v>
      </c>
      <c r="T131" s="127"/>
      <c r="U131" s="233"/>
    </row>
    <row r="132" spans="1:21" ht="26.25" hidden="1" outlineLevel="1">
      <c r="A132" s="70"/>
      <c r="B132" s="80"/>
      <c r="C132" s="50" t="s">
        <v>59</v>
      </c>
      <c r="D132" s="74" t="s">
        <v>60</v>
      </c>
      <c r="E132" s="224"/>
      <c r="F132" s="67">
        <v>15</v>
      </c>
      <c r="G132" s="67">
        <v>10</v>
      </c>
      <c r="H132" s="67">
        <v>10</v>
      </c>
      <c r="I132" s="67">
        <v>10</v>
      </c>
      <c r="J132" s="67">
        <v>10</v>
      </c>
      <c r="K132" s="67">
        <v>10</v>
      </c>
      <c r="L132" s="67">
        <v>10</v>
      </c>
      <c r="M132" s="67">
        <v>10</v>
      </c>
      <c r="N132" s="67">
        <v>10</v>
      </c>
      <c r="O132" s="67">
        <v>10</v>
      </c>
      <c r="P132" s="67">
        <v>10</v>
      </c>
      <c r="Q132" s="67">
        <v>10</v>
      </c>
      <c r="R132" s="188">
        <v>103</v>
      </c>
      <c r="T132" s="127"/>
      <c r="U132" s="233"/>
    </row>
    <row r="133" spans="1:21" ht="222" customHeight="1" hidden="1" outlineLevel="1">
      <c r="A133" s="70"/>
      <c r="B133" s="80"/>
      <c r="C133" s="69" t="s">
        <v>316</v>
      </c>
      <c r="D133" s="74" t="s">
        <v>317</v>
      </c>
      <c r="E133" s="224"/>
      <c r="F133" s="67">
        <v>5</v>
      </c>
      <c r="G133" s="67">
        <v>2</v>
      </c>
      <c r="H133" s="67">
        <v>2</v>
      </c>
      <c r="I133" s="67">
        <v>2</v>
      </c>
      <c r="J133" s="67">
        <v>2</v>
      </c>
      <c r="K133" s="67">
        <v>4</v>
      </c>
      <c r="L133" s="67">
        <v>4</v>
      </c>
      <c r="M133" s="67">
        <v>5</v>
      </c>
      <c r="N133" s="67">
        <v>5</v>
      </c>
      <c r="O133" s="67">
        <v>2</v>
      </c>
      <c r="P133" s="67">
        <v>2</v>
      </c>
      <c r="Q133" s="67">
        <v>2</v>
      </c>
      <c r="R133" s="188">
        <v>104</v>
      </c>
      <c r="T133" s="127"/>
      <c r="U133" s="233"/>
    </row>
    <row r="134" spans="1:21" ht="222" customHeight="1" hidden="1" outlineLevel="1">
      <c r="A134" s="70"/>
      <c r="B134" s="80"/>
      <c r="C134" s="186" t="s">
        <v>40</v>
      </c>
      <c r="D134" s="50" t="s">
        <v>69</v>
      </c>
      <c r="E134" s="224"/>
      <c r="F134" s="67">
        <v>5</v>
      </c>
      <c r="G134" s="67">
        <v>2</v>
      </c>
      <c r="H134" s="67">
        <v>2</v>
      </c>
      <c r="I134" s="67">
        <v>2</v>
      </c>
      <c r="J134" s="67">
        <v>2</v>
      </c>
      <c r="K134" s="67">
        <v>4</v>
      </c>
      <c r="L134" s="67">
        <v>4</v>
      </c>
      <c r="M134" s="67">
        <v>5</v>
      </c>
      <c r="N134" s="67">
        <v>5</v>
      </c>
      <c r="O134" s="67">
        <v>2</v>
      </c>
      <c r="P134" s="67">
        <v>2</v>
      </c>
      <c r="Q134" s="67">
        <v>2</v>
      </c>
      <c r="R134" s="188">
        <v>105</v>
      </c>
      <c r="T134" s="127"/>
      <c r="U134" s="233"/>
    </row>
    <row r="135" spans="1:21" ht="123" customHeight="1" hidden="1" outlineLevel="1">
      <c r="A135" s="70"/>
      <c r="B135" s="80"/>
      <c r="C135" s="69" t="s">
        <v>318</v>
      </c>
      <c r="D135" s="74" t="s">
        <v>319</v>
      </c>
      <c r="E135" s="224"/>
      <c r="F135" s="67">
        <v>15</v>
      </c>
      <c r="G135" s="67">
        <v>10</v>
      </c>
      <c r="H135" s="67">
        <v>10</v>
      </c>
      <c r="I135" s="67">
        <v>10</v>
      </c>
      <c r="J135" s="67">
        <v>10</v>
      </c>
      <c r="K135" s="67">
        <v>10</v>
      </c>
      <c r="L135" s="67">
        <v>10</v>
      </c>
      <c r="M135" s="67">
        <v>10</v>
      </c>
      <c r="N135" s="67">
        <v>10</v>
      </c>
      <c r="O135" s="67">
        <v>10</v>
      </c>
      <c r="P135" s="67">
        <v>10</v>
      </c>
      <c r="Q135" s="67">
        <v>10</v>
      </c>
      <c r="R135" s="188">
        <v>106</v>
      </c>
      <c r="T135" s="127"/>
      <c r="U135" s="233"/>
    </row>
    <row r="136" spans="1:21" ht="13.5" collapsed="1">
      <c r="A136" s="70">
        <v>23</v>
      </c>
      <c r="B136" s="81">
        <v>23</v>
      </c>
      <c r="C136" s="114" t="str">
        <f>Domény!B27</f>
        <v>Ekonomické vazby</v>
      </c>
      <c r="D136" s="162"/>
      <c r="E136" s="224">
        <f>SUM(F136:Q136)</f>
        <v>579</v>
      </c>
      <c r="F136" s="119">
        <f>SUM(F137:F141)</f>
        <v>68</v>
      </c>
      <c r="G136" s="119">
        <f aca="true" t="shared" si="22" ref="G136:Q136">SUM(G137:G141)</f>
        <v>45</v>
      </c>
      <c r="H136" s="119">
        <f t="shared" si="22"/>
        <v>45</v>
      </c>
      <c r="I136" s="119">
        <f t="shared" si="22"/>
        <v>45</v>
      </c>
      <c r="J136" s="119">
        <f t="shared" si="22"/>
        <v>45</v>
      </c>
      <c r="K136" s="119">
        <f t="shared" si="22"/>
        <v>48</v>
      </c>
      <c r="L136" s="119">
        <f t="shared" si="22"/>
        <v>48</v>
      </c>
      <c r="M136" s="119">
        <f t="shared" si="22"/>
        <v>50</v>
      </c>
      <c r="N136" s="119">
        <f t="shared" si="22"/>
        <v>50</v>
      </c>
      <c r="O136" s="119">
        <f t="shared" si="22"/>
        <v>45</v>
      </c>
      <c r="P136" s="119">
        <f t="shared" si="22"/>
        <v>45</v>
      </c>
      <c r="Q136" s="119">
        <f t="shared" si="22"/>
        <v>45</v>
      </c>
      <c r="R136" s="196"/>
      <c r="T136" s="213">
        <v>579</v>
      </c>
      <c r="U136" s="233">
        <f>E136-T136</f>
        <v>0</v>
      </c>
    </row>
    <row r="137" spans="1:21" ht="39" hidden="1" outlineLevel="1">
      <c r="A137" s="70"/>
      <c r="B137" s="180"/>
      <c r="C137" s="50" t="s">
        <v>61</v>
      </c>
      <c r="D137" s="74" t="s">
        <v>62</v>
      </c>
      <c r="E137" s="226"/>
      <c r="F137" s="67">
        <v>15</v>
      </c>
      <c r="G137" s="67">
        <v>10</v>
      </c>
      <c r="H137" s="67">
        <v>10</v>
      </c>
      <c r="I137" s="67">
        <v>10</v>
      </c>
      <c r="J137" s="67">
        <v>10</v>
      </c>
      <c r="K137" s="67">
        <v>10</v>
      </c>
      <c r="L137" s="67">
        <v>10</v>
      </c>
      <c r="M137" s="67">
        <v>10</v>
      </c>
      <c r="N137" s="67">
        <v>10</v>
      </c>
      <c r="O137" s="67">
        <v>10</v>
      </c>
      <c r="P137" s="67">
        <v>10</v>
      </c>
      <c r="Q137" s="67">
        <v>10</v>
      </c>
      <c r="R137" s="188">
        <v>107</v>
      </c>
      <c r="T137" s="127"/>
      <c r="U137" s="233"/>
    </row>
    <row r="138" spans="1:21" ht="39" hidden="1" outlineLevel="1">
      <c r="A138" s="70"/>
      <c r="B138" s="180"/>
      <c r="C138" s="50" t="s">
        <v>63</v>
      </c>
      <c r="D138" s="74" t="s">
        <v>64</v>
      </c>
      <c r="E138" s="226"/>
      <c r="F138" s="67">
        <v>15</v>
      </c>
      <c r="G138" s="67">
        <v>10</v>
      </c>
      <c r="H138" s="67">
        <v>10</v>
      </c>
      <c r="I138" s="67">
        <v>10</v>
      </c>
      <c r="J138" s="67">
        <v>10</v>
      </c>
      <c r="K138" s="67">
        <v>10</v>
      </c>
      <c r="L138" s="67">
        <v>10</v>
      </c>
      <c r="M138" s="67">
        <v>10</v>
      </c>
      <c r="N138" s="67">
        <v>10</v>
      </c>
      <c r="O138" s="67">
        <v>10</v>
      </c>
      <c r="P138" s="67">
        <v>10</v>
      </c>
      <c r="Q138" s="67">
        <v>10</v>
      </c>
      <c r="R138" s="188">
        <v>108</v>
      </c>
      <c r="T138" s="127"/>
      <c r="U138" s="233"/>
    </row>
    <row r="139" spans="1:21" ht="78.75" hidden="1" outlineLevel="1">
      <c r="A139" s="70"/>
      <c r="B139" s="180"/>
      <c r="C139" s="50" t="s">
        <v>65</v>
      </c>
      <c r="D139" s="74" t="s">
        <v>66</v>
      </c>
      <c r="E139" s="226"/>
      <c r="F139" s="67">
        <v>15</v>
      </c>
      <c r="G139" s="67">
        <v>10</v>
      </c>
      <c r="H139" s="67">
        <v>10</v>
      </c>
      <c r="I139" s="67">
        <v>10</v>
      </c>
      <c r="J139" s="67">
        <v>10</v>
      </c>
      <c r="K139" s="67">
        <v>10</v>
      </c>
      <c r="L139" s="67">
        <v>10</v>
      </c>
      <c r="M139" s="67">
        <v>10</v>
      </c>
      <c r="N139" s="67">
        <v>10</v>
      </c>
      <c r="O139" s="67">
        <v>10</v>
      </c>
      <c r="P139" s="67">
        <v>10</v>
      </c>
      <c r="Q139" s="67">
        <v>10</v>
      </c>
      <c r="R139" s="188">
        <v>109</v>
      </c>
      <c r="T139" s="127"/>
      <c r="U139" s="233"/>
    </row>
    <row r="140" spans="1:21" ht="52.5" hidden="1" outlineLevel="1">
      <c r="A140" s="70"/>
      <c r="B140" s="180"/>
      <c r="C140" s="186" t="s">
        <v>41</v>
      </c>
      <c r="D140" s="50" t="s">
        <v>42</v>
      </c>
      <c r="E140" s="226"/>
      <c r="F140" s="67">
        <v>8</v>
      </c>
      <c r="G140" s="67">
        <v>5</v>
      </c>
      <c r="H140" s="67">
        <v>5</v>
      </c>
      <c r="I140" s="67">
        <v>5</v>
      </c>
      <c r="J140" s="67">
        <v>5</v>
      </c>
      <c r="K140" s="67">
        <v>8</v>
      </c>
      <c r="L140" s="67">
        <v>8</v>
      </c>
      <c r="M140" s="67">
        <v>10</v>
      </c>
      <c r="N140" s="67">
        <v>10</v>
      </c>
      <c r="O140" s="67">
        <v>5</v>
      </c>
      <c r="P140" s="67">
        <v>5</v>
      </c>
      <c r="Q140" s="67">
        <v>5</v>
      </c>
      <c r="R140" s="188">
        <v>110</v>
      </c>
      <c r="T140" s="127"/>
      <c r="U140" s="233"/>
    </row>
    <row r="141" spans="1:21" ht="79.5" hidden="1" outlineLevel="1" thickBot="1">
      <c r="A141" s="70"/>
      <c r="B141" s="81"/>
      <c r="C141" s="76" t="s">
        <v>320</v>
      </c>
      <c r="D141" s="74" t="s">
        <v>321</v>
      </c>
      <c r="E141" s="224"/>
      <c r="F141" s="67">
        <v>15</v>
      </c>
      <c r="G141" s="67">
        <v>10</v>
      </c>
      <c r="H141" s="67">
        <v>10</v>
      </c>
      <c r="I141" s="67">
        <v>10</v>
      </c>
      <c r="J141" s="67">
        <v>10</v>
      </c>
      <c r="K141" s="67">
        <v>10</v>
      </c>
      <c r="L141" s="67">
        <v>10</v>
      </c>
      <c r="M141" s="67">
        <v>10</v>
      </c>
      <c r="N141" s="67">
        <v>10</v>
      </c>
      <c r="O141" s="67">
        <v>10</v>
      </c>
      <c r="P141" s="67">
        <v>10</v>
      </c>
      <c r="Q141" s="67">
        <v>10</v>
      </c>
      <c r="R141" s="188">
        <v>111</v>
      </c>
      <c r="T141" s="127"/>
      <c r="U141" s="233"/>
    </row>
    <row r="142" spans="1:21" ht="13.5">
      <c r="A142" s="70">
        <v>24</v>
      </c>
      <c r="B142" s="82">
        <v>24</v>
      </c>
      <c r="C142" s="63">
        <f>Domény!B28</f>
        <v>0</v>
      </c>
      <c r="D142" s="165"/>
      <c r="E142" s="227">
        <v>1</v>
      </c>
      <c r="F142" s="72"/>
      <c r="G142" s="73"/>
      <c r="H142" s="73"/>
      <c r="I142" s="50"/>
      <c r="J142" s="50"/>
      <c r="K142" s="50"/>
      <c r="L142" s="50"/>
      <c r="M142" s="50"/>
      <c r="N142" s="50"/>
      <c r="O142" s="50"/>
      <c r="P142" s="50"/>
      <c r="Q142" s="74"/>
      <c r="R142" s="187"/>
      <c r="T142" s="127">
        <v>1</v>
      </c>
      <c r="U142" s="233">
        <f>E142-T142</f>
        <v>0</v>
      </c>
    </row>
    <row r="143" spans="1:21" ht="14.25" thickBot="1">
      <c r="A143" s="83">
        <v>25</v>
      </c>
      <c r="B143" s="84">
        <v>25</v>
      </c>
      <c r="C143" s="85">
        <f>Domény!B29</f>
        <v>0</v>
      </c>
      <c r="D143" s="86"/>
      <c r="E143" s="228">
        <v>1</v>
      </c>
      <c r="F143" s="87"/>
      <c r="G143" s="88"/>
      <c r="H143" s="88"/>
      <c r="I143" s="77"/>
      <c r="J143" s="77"/>
      <c r="K143" s="77"/>
      <c r="L143" s="77"/>
      <c r="M143" s="77"/>
      <c r="N143" s="77"/>
      <c r="O143" s="77"/>
      <c r="P143" s="77"/>
      <c r="Q143" s="89"/>
      <c r="R143" s="189"/>
      <c r="T143" s="207">
        <v>1</v>
      </c>
      <c r="U143" s="233">
        <f>E143-T143</f>
        <v>0</v>
      </c>
    </row>
    <row r="144" spans="2:18" ht="14.25" thickBot="1">
      <c r="B144" s="12"/>
      <c r="C144" s="12"/>
      <c r="D144" s="201"/>
      <c r="E144" s="12"/>
      <c r="F144" s="10"/>
      <c r="H144" s="10"/>
      <c r="R144" s="189"/>
    </row>
    <row r="145" spans="3:18" ht="14.25" thickBot="1">
      <c r="C145" s="43" t="s">
        <v>144</v>
      </c>
      <c r="D145" s="202"/>
      <c r="E145" s="12"/>
      <c r="R145" s="187"/>
    </row>
    <row r="146" spans="2:18" ht="14.25" thickBot="1">
      <c r="B146" s="32"/>
      <c r="C146" s="30" t="s">
        <v>145</v>
      </c>
      <c r="D146" s="203"/>
      <c r="E146" s="12"/>
      <c r="R146" s="189"/>
    </row>
    <row r="147" spans="2:5" ht="13.5">
      <c r="B147" s="33"/>
      <c r="C147" s="31" t="s">
        <v>139</v>
      </c>
      <c r="D147" s="203"/>
      <c r="E147" s="13"/>
    </row>
    <row r="148" spans="2:5" ht="13.5">
      <c r="B148" s="34"/>
      <c r="C148" s="31" t="s">
        <v>123</v>
      </c>
      <c r="D148" s="203"/>
      <c r="E148" s="13"/>
    </row>
    <row r="149" spans="2:4" ht="12.75">
      <c r="B149" s="35"/>
      <c r="C149" s="31" t="s">
        <v>146</v>
      </c>
      <c r="D149" s="203"/>
    </row>
    <row r="150" spans="2:4" ht="12.75">
      <c r="B150" s="44"/>
      <c r="C150" s="31" t="s">
        <v>147</v>
      </c>
      <c r="D150" s="203"/>
    </row>
    <row r="151" spans="2:4" ht="13.5" thickBot="1">
      <c r="B151" s="45"/>
      <c r="C151" s="20" t="s">
        <v>148</v>
      </c>
      <c r="D151" s="204"/>
    </row>
    <row r="153" spans="3:4" ht="12.75">
      <c r="C153" s="4"/>
      <c r="D153" s="205"/>
    </row>
    <row r="156" spans="3:4" ht="12.75">
      <c r="C156" s="4"/>
      <c r="D156" s="205"/>
    </row>
  </sheetData>
  <autoFilter ref="A1:R143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&amp;L&amp;"Times New Roman,tučné kurzíva"Rozbor výstupů SWOT analýzy.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67">
    <outlinePr summaryBelow="0" summaryRight="0"/>
  </sheetPr>
  <dimension ref="A1:AT156"/>
  <sheetViews>
    <sheetView zoomScale="55" zoomScaleNormal="55" workbookViewId="0" topLeftCell="A1">
      <pane xSplit="5" ySplit="7" topLeftCell="F8" activePane="bottomRight" state="frozen"/>
      <selection pane="topLeft" activeCell="C2" sqref="C2"/>
      <selection pane="topRight" activeCell="C2" sqref="C2"/>
      <selection pane="bottomLeft" activeCell="C2" sqref="C2"/>
      <selection pane="bottomRight" activeCell="F8" sqref="F8"/>
    </sheetView>
  </sheetViews>
  <sheetFormatPr defaultColWidth="9.00390625" defaultRowHeight="12.75" outlineLevelRow="1"/>
  <cols>
    <col min="1" max="1" width="5.75390625" style="1" customWidth="1"/>
    <col min="2" max="2" width="8.75390625" style="0" customWidth="1"/>
    <col min="3" max="3" width="36.375" style="0" customWidth="1"/>
    <col min="4" max="4" width="49.50390625" style="37" customWidth="1"/>
    <col min="6" max="6" width="11.50390625" style="0" customWidth="1"/>
    <col min="7" max="7" width="9.625" style="0" customWidth="1"/>
    <col min="9" max="9" width="9.75390625" style="0" customWidth="1"/>
    <col min="10" max="10" width="10.25390625" style="0" customWidth="1"/>
    <col min="11" max="11" width="11.75390625" style="0" customWidth="1"/>
    <col min="12" max="12" width="13.375" style="0" customWidth="1"/>
    <col min="13" max="13" width="12.25390625" style="0" customWidth="1"/>
    <col min="14" max="14" width="12.00390625" style="0" customWidth="1"/>
    <col min="15" max="15" width="12.875" style="0" customWidth="1"/>
    <col min="16" max="16" width="13.375" style="0" customWidth="1"/>
    <col min="17" max="17" width="13.125" style="0" customWidth="1"/>
  </cols>
  <sheetData>
    <row r="1" spans="1:17" ht="23.25" thickBot="1">
      <c r="A1" s="48"/>
      <c r="B1" s="49"/>
      <c r="C1" s="98" t="s">
        <v>288</v>
      </c>
      <c r="D1" s="242" t="s">
        <v>281</v>
      </c>
      <c r="E1" s="49"/>
      <c r="F1" s="49"/>
      <c r="G1" s="49"/>
      <c r="H1" s="49"/>
      <c r="I1" s="49"/>
      <c r="J1" s="49"/>
      <c r="K1" s="49"/>
      <c r="L1" s="99"/>
      <c r="M1" s="49"/>
      <c r="N1" s="49"/>
      <c r="O1" s="49"/>
      <c r="P1" s="49"/>
      <c r="Q1" s="49"/>
    </row>
    <row r="2" spans="1:17" s="1" customFormat="1" ht="14.25" thickBot="1">
      <c r="A2" s="48"/>
      <c r="B2" s="102"/>
      <c r="C2" s="103" t="s">
        <v>289</v>
      </c>
      <c r="D2" s="103"/>
      <c r="E2" s="104"/>
      <c r="F2" s="100"/>
      <c r="G2" s="101"/>
      <c r="H2" s="48"/>
      <c r="I2" s="48"/>
      <c r="J2" s="48"/>
      <c r="K2" s="48"/>
      <c r="L2" s="49"/>
      <c r="M2" s="49"/>
      <c r="N2" s="49"/>
      <c r="O2" s="49"/>
      <c r="P2" s="49"/>
      <c r="Q2" s="48"/>
    </row>
    <row r="3" spans="1:17" s="1" customFormat="1" ht="53.25" thickBot="1">
      <c r="A3" s="48"/>
      <c r="B3" s="102"/>
      <c r="C3" s="56" t="s">
        <v>285</v>
      </c>
      <c r="D3" s="57"/>
      <c r="E3" s="104"/>
      <c r="F3" s="100"/>
      <c r="G3" s="101"/>
      <c r="H3" s="48"/>
      <c r="I3" s="48"/>
      <c r="J3" s="48"/>
      <c r="K3" s="48"/>
      <c r="L3" s="49"/>
      <c r="M3" s="49"/>
      <c r="N3" s="49"/>
      <c r="O3" s="49"/>
      <c r="P3" s="49"/>
      <c r="Q3" s="48"/>
    </row>
    <row r="4" spans="1:17" s="1" customFormat="1" ht="13.5">
      <c r="A4" s="48"/>
      <c r="B4" s="102"/>
      <c r="C4" s="105" t="s">
        <v>184</v>
      </c>
      <c r="D4" s="105" t="s">
        <v>201</v>
      </c>
      <c r="E4" s="116">
        <v>20</v>
      </c>
      <c r="F4" s="100"/>
      <c r="G4" s="101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14.25" thickBot="1">
      <c r="A5" s="48"/>
      <c r="B5" s="102"/>
      <c r="C5" s="106" t="s">
        <v>185</v>
      </c>
      <c r="D5" s="106" t="s">
        <v>202</v>
      </c>
      <c r="E5" s="117">
        <v>1</v>
      </c>
      <c r="F5" s="100"/>
      <c r="G5" s="101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8" ht="14.25" thickBot="1">
      <c r="A6" s="48"/>
      <c r="B6" s="102"/>
      <c r="C6" s="102"/>
      <c r="D6" s="102"/>
      <c r="E6" s="102"/>
      <c r="F6" s="107" t="s">
        <v>209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  <c r="R6" s="190"/>
    </row>
    <row r="7" spans="1:21" s="48" customFormat="1" ht="66" thickBot="1">
      <c r="A7" s="55" t="s">
        <v>152</v>
      </c>
      <c r="B7" s="51" t="s">
        <v>112</v>
      </c>
      <c r="C7" s="46" t="s">
        <v>142</v>
      </c>
      <c r="D7" s="138" t="s">
        <v>154</v>
      </c>
      <c r="E7" s="47" t="s">
        <v>151</v>
      </c>
      <c r="F7" s="52" t="s">
        <v>210</v>
      </c>
      <c r="G7" s="53" t="s">
        <v>153</v>
      </c>
      <c r="H7" s="53" t="s">
        <v>211</v>
      </c>
      <c r="I7" s="53" t="s">
        <v>212</v>
      </c>
      <c r="J7" s="53" t="s">
        <v>217</v>
      </c>
      <c r="K7" s="53" t="s">
        <v>213</v>
      </c>
      <c r="L7" s="53" t="s">
        <v>186</v>
      </c>
      <c r="M7" s="53" t="s">
        <v>214</v>
      </c>
      <c r="N7" s="53" t="s">
        <v>215</v>
      </c>
      <c r="O7" s="53" t="s">
        <v>150</v>
      </c>
      <c r="P7" s="53" t="s">
        <v>218</v>
      </c>
      <c r="Q7" s="54" t="s">
        <v>149</v>
      </c>
      <c r="R7" s="191" t="s">
        <v>68</v>
      </c>
      <c r="T7" s="240" t="s">
        <v>296</v>
      </c>
      <c r="U7" s="236" t="s">
        <v>99</v>
      </c>
    </row>
    <row r="8" spans="1:21" s="223" customFormat="1" ht="13.5" collapsed="1">
      <c r="A8" s="221">
        <v>1</v>
      </c>
      <c r="B8" s="222">
        <v>11</v>
      </c>
      <c r="C8" s="91" t="str">
        <f>Domény!B15</f>
        <v>Vnitřní specifikace služeb</v>
      </c>
      <c r="D8" s="148"/>
      <c r="E8" s="224">
        <f>SUM(F8:Q8)</f>
        <v>1080</v>
      </c>
      <c r="F8" s="118">
        <f>SUM(F9:F17)</f>
        <v>125</v>
      </c>
      <c r="G8" s="118">
        <f aca="true" t="shared" si="0" ref="G8:Q8">SUM(G9:G17)</f>
        <v>70</v>
      </c>
      <c r="H8" s="118">
        <f t="shared" si="0"/>
        <v>100</v>
      </c>
      <c r="I8" s="118">
        <f t="shared" si="0"/>
        <v>79</v>
      </c>
      <c r="J8" s="118">
        <f t="shared" si="0"/>
        <v>81</v>
      </c>
      <c r="K8" s="118">
        <f t="shared" si="0"/>
        <v>89</v>
      </c>
      <c r="L8" s="118">
        <f t="shared" si="0"/>
        <v>105</v>
      </c>
      <c r="M8" s="118">
        <f t="shared" si="0"/>
        <v>83</v>
      </c>
      <c r="N8" s="118">
        <f t="shared" si="0"/>
        <v>93</v>
      </c>
      <c r="O8" s="118">
        <f t="shared" si="0"/>
        <v>79</v>
      </c>
      <c r="P8" s="118">
        <f t="shared" si="0"/>
        <v>89</v>
      </c>
      <c r="Q8" s="118">
        <f t="shared" si="0"/>
        <v>87</v>
      </c>
      <c r="R8" s="192"/>
      <c r="S8" s="237"/>
      <c r="T8" s="214">
        <v>1080</v>
      </c>
      <c r="U8" s="233">
        <f>E8-T8</f>
        <v>0</v>
      </c>
    </row>
    <row r="9" spans="1:21" ht="26.25" hidden="1" outlineLevel="1">
      <c r="A9" s="61"/>
      <c r="B9" s="62"/>
      <c r="C9" s="66" t="s">
        <v>155</v>
      </c>
      <c r="D9" s="130" t="s">
        <v>187</v>
      </c>
      <c r="E9" s="224"/>
      <c r="F9" s="229">
        <v>15</v>
      </c>
      <c r="G9" s="67">
        <v>5</v>
      </c>
      <c r="H9" s="229">
        <v>10</v>
      </c>
      <c r="I9" s="67">
        <v>5</v>
      </c>
      <c r="J9" s="67">
        <v>5</v>
      </c>
      <c r="K9" s="67">
        <v>10</v>
      </c>
      <c r="L9" s="229">
        <v>10</v>
      </c>
      <c r="M9" s="67">
        <v>10</v>
      </c>
      <c r="N9" s="229">
        <v>5</v>
      </c>
      <c r="O9" s="67">
        <v>8</v>
      </c>
      <c r="P9" s="230">
        <v>10</v>
      </c>
      <c r="Q9" s="230">
        <v>8</v>
      </c>
      <c r="R9" s="188">
        <v>1</v>
      </c>
      <c r="S9" s="6"/>
      <c r="T9" s="127"/>
      <c r="U9" s="233"/>
    </row>
    <row r="10" spans="1:21" ht="39" hidden="1" outlineLevel="1">
      <c r="A10" s="61"/>
      <c r="B10" s="62"/>
      <c r="C10" s="69" t="s">
        <v>156</v>
      </c>
      <c r="D10" s="74" t="s">
        <v>188</v>
      </c>
      <c r="E10" s="224"/>
      <c r="F10" s="229">
        <v>15</v>
      </c>
      <c r="G10" s="67">
        <v>5</v>
      </c>
      <c r="H10" s="229">
        <v>15</v>
      </c>
      <c r="I10" s="67">
        <v>8</v>
      </c>
      <c r="J10" s="67">
        <v>8</v>
      </c>
      <c r="K10" s="67">
        <v>8</v>
      </c>
      <c r="L10" s="229">
        <v>15</v>
      </c>
      <c r="M10" s="67">
        <v>15</v>
      </c>
      <c r="N10" s="229">
        <v>2</v>
      </c>
      <c r="O10" s="67">
        <v>2</v>
      </c>
      <c r="P10" s="230">
        <v>8</v>
      </c>
      <c r="Q10" s="230">
        <v>8</v>
      </c>
      <c r="R10" s="188">
        <v>2</v>
      </c>
      <c r="S10" s="6"/>
      <c r="T10" s="127"/>
      <c r="U10" s="233"/>
    </row>
    <row r="11" spans="1:21" ht="39" hidden="1" outlineLevel="1">
      <c r="A11" s="61"/>
      <c r="B11" s="62"/>
      <c r="C11" s="69" t="s">
        <v>157</v>
      </c>
      <c r="D11" s="74" t="s">
        <v>189</v>
      </c>
      <c r="E11" s="224"/>
      <c r="F11" s="229">
        <v>5</v>
      </c>
      <c r="G11" s="67">
        <v>5</v>
      </c>
      <c r="H11" s="229">
        <v>5</v>
      </c>
      <c r="I11" s="67">
        <v>8</v>
      </c>
      <c r="J11" s="67">
        <v>8</v>
      </c>
      <c r="K11" s="67">
        <v>8</v>
      </c>
      <c r="L11" s="229">
        <v>15</v>
      </c>
      <c r="M11" s="67">
        <v>2</v>
      </c>
      <c r="N11" s="229">
        <v>15</v>
      </c>
      <c r="O11" s="67">
        <v>2</v>
      </c>
      <c r="P11" s="230">
        <v>8</v>
      </c>
      <c r="Q11" s="230">
        <v>8</v>
      </c>
      <c r="R11" s="188">
        <v>3</v>
      </c>
      <c r="S11" s="6"/>
      <c r="T11" s="127"/>
      <c r="U11" s="233"/>
    </row>
    <row r="12" spans="1:21" ht="26.25" hidden="1" outlineLevel="1">
      <c r="A12" s="61"/>
      <c r="B12" s="62"/>
      <c r="C12" s="69" t="s">
        <v>158</v>
      </c>
      <c r="D12" s="74" t="s">
        <v>190</v>
      </c>
      <c r="E12" s="224"/>
      <c r="F12" s="229">
        <v>15</v>
      </c>
      <c r="G12" s="67">
        <v>5</v>
      </c>
      <c r="H12" s="229">
        <v>15</v>
      </c>
      <c r="I12" s="67">
        <v>8</v>
      </c>
      <c r="J12" s="67">
        <v>8</v>
      </c>
      <c r="K12" s="67">
        <v>8</v>
      </c>
      <c r="L12" s="229">
        <v>15</v>
      </c>
      <c r="M12" s="67">
        <v>3</v>
      </c>
      <c r="N12" s="229">
        <v>15</v>
      </c>
      <c r="O12" s="67">
        <v>2</v>
      </c>
      <c r="P12" s="230">
        <v>8</v>
      </c>
      <c r="Q12" s="230">
        <v>8</v>
      </c>
      <c r="R12" s="188">
        <v>4</v>
      </c>
      <c r="S12" s="6"/>
      <c r="T12" s="127"/>
      <c r="U12" s="233"/>
    </row>
    <row r="13" spans="1:21" ht="39" hidden="1" outlineLevel="1">
      <c r="A13" s="61"/>
      <c r="B13" s="62"/>
      <c r="C13" s="69" t="s">
        <v>159</v>
      </c>
      <c r="D13" s="74" t="s">
        <v>216</v>
      </c>
      <c r="E13" s="224"/>
      <c r="F13" s="229">
        <v>15</v>
      </c>
      <c r="G13" s="67">
        <v>10</v>
      </c>
      <c r="H13" s="229">
        <v>10</v>
      </c>
      <c r="I13" s="67">
        <v>8</v>
      </c>
      <c r="J13" s="67">
        <v>10</v>
      </c>
      <c r="K13" s="67">
        <v>10</v>
      </c>
      <c r="L13" s="229">
        <v>5</v>
      </c>
      <c r="M13" s="67">
        <v>5</v>
      </c>
      <c r="N13" s="229">
        <v>8</v>
      </c>
      <c r="O13" s="67">
        <v>10</v>
      </c>
      <c r="P13" s="230">
        <v>10</v>
      </c>
      <c r="Q13" s="230">
        <v>10</v>
      </c>
      <c r="R13" s="188">
        <v>5</v>
      </c>
      <c r="S13" s="6"/>
      <c r="T13" s="127"/>
      <c r="U13" s="233"/>
    </row>
    <row r="14" spans="1:21" ht="26.25" hidden="1" outlineLevel="1">
      <c r="A14" s="61"/>
      <c r="B14" s="62"/>
      <c r="C14" s="50" t="s">
        <v>11</v>
      </c>
      <c r="D14" s="74" t="s">
        <v>12</v>
      </c>
      <c r="E14" s="224"/>
      <c r="F14" s="229">
        <v>15</v>
      </c>
      <c r="G14" s="67">
        <v>10</v>
      </c>
      <c r="H14" s="229">
        <v>10</v>
      </c>
      <c r="I14" s="67">
        <v>10</v>
      </c>
      <c r="J14" s="67">
        <v>10</v>
      </c>
      <c r="K14" s="67">
        <v>10</v>
      </c>
      <c r="L14" s="229">
        <v>10</v>
      </c>
      <c r="M14" s="67">
        <v>10</v>
      </c>
      <c r="N14" s="229">
        <v>10</v>
      </c>
      <c r="O14" s="67">
        <v>15</v>
      </c>
      <c r="P14" s="230">
        <v>10</v>
      </c>
      <c r="Q14" s="230">
        <v>10</v>
      </c>
      <c r="R14" s="188">
        <v>6</v>
      </c>
      <c r="S14" s="6"/>
      <c r="T14" s="127"/>
      <c r="U14" s="233"/>
    </row>
    <row r="15" spans="1:21" ht="52.5" hidden="1" outlineLevel="1">
      <c r="A15" s="61"/>
      <c r="B15" s="62"/>
      <c r="C15" s="50" t="s">
        <v>13</v>
      </c>
      <c r="D15" s="74" t="s">
        <v>14</v>
      </c>
      <c r="E15" s="224"/>
      <c r="F15" s="229">
        <v>15</v>
      </c>
      <c r="G15" s="67">
        <v>10</v>
      </c>
      <c r="H15" s="229">
        <v>10</v>
      </c>
      <c r="I15" s="67">
        <v>10</v>
      </c>
      <c r="J15" s="67">
        <v>10</v>
      </c>
      <c r="K15" s="67">
        <v>10</v>
      </c>
      <c r="L15" s="229">
        <v>10</v>
      </c>
      <c r="M15" s="67">
        <v>10</v>
      </c>
      <c r="N15" s="229">
        <v>10</v>
      </c>
      <c r="O15" s="67">
        <v>15</v>
      </c>
      <c r="P15" s="230">
        <v>10</v>
      </c>
      <c r="Q15" s="230">
        <v>10</v>
      </c>
      <c r="R15" s="188">
        <v>7</v>
      </c>
      <c r="S15" s="6"/>
      <c r="T15" s="127"/>
      <c r="U15" s="233"/>
    </row>
    <row r="16" spans="1:21" ht="39" hidden="1" outlineLevel="1">
      <c r="A16" s="61"/>
      <c r="B16" s="62"/>
      <c r="C16" s="69" t="s">
        <v>91</v>
      </c>
      <c r="D16" s="74" t="s">
        <v>90</v>
      </c>
      <c r="E16" s="224"/>
      <c r="F16" s="229">
        <v>15</v>
      </c>
      <c r="G16" s="67">
        <v>10</v>
      </c>
      <c r="H16" s="229">
        <v>10</v>
      </c>
      <c r="I16" s="67">
        <v>10</v>
      </c>
      <c r="J16" s="67">
        <v>10</v>
      </c>
      <c r="K16" s="67">
        <v>10</v>
      </c>
      <c r="L16" s="229">
        <v>10</v>
      </c>
      <c r="M16" s="67">
        <v>10</v>
      </c>
      <c r="N16" s="229">
        <v>10</v>
      </c>
      <c r="O16" s="67">
        <v>10</v>
      </c>
      <c r="P16" s="230">
        <v>10</v>
      </c>
      <c r="Q16" s="230">
        <v>10</v>
      </c>
      <c r="R16" s="188">
        <v>8</v>
      </c>
      <c r="S16" s="6"/>
      <c r="T16" s="127"/>
      <c r="U16" s="233"/>
    </row>
    <row r="17" spans="1:21" ht="39" hidden="1" outlineLevel="1">
      <c r="A17" s="61"/>
      <c r="B17" s="62"/>
      <c r="C17" s="69" t="s">
        <v>93</v>
      </c>
      <c r="D17" s="74" t="s">
        <v>92</v>
      </c>
      <c r="E17" s="224"/>
      <c r="F17" s="229">
        <v>15</v>
      </c>
      <c r="G17" s="67">
        <v>10</v>
      </c>
      <c r="H17" s="229">
        <v>15</v>
      </c>
      <c r="I17" s="67">
        <v>12</v>
      </c>
      <c r="J17" s="67">
        <v>12</v>
      </c>
      <c r="K17" s="67">
        <v>15</v>
      </c>
      <c r="L17" s="229">
        <v>15</v>
      </c>
      <c r="M17" s="67">
        <v>18</v>
      </c>
      <c r="N17" s="229">
        <v>18</v>
      </c>
      <c r="O17" s="67">
        <v>15</v>
      </c>
      <c r="P17" s="230">
        <v>15</v>
      </c>
      <c r="Q17" s="230">
        <v>15</v>
      </c>
      <c r="R17" s="188">
        <v>9</v>
      </c>
      <c r="S17" s="6"/>
      <c r="T17" s="127"/>
      <c r="U17" s="233"/>
    </row>
    <row r="18" spans="1:21" ht="13.5" collapsed="1">
      <c r="A18" s="70">
        <v>2</v>
      </c>
      <c r="B18" s="71">
        <v>16</v>
      </c>
      <c r="C18" s="91" t="str">
        <f>Domény!B20</f>
        <v>Kvalita služeb a kvalifikace pracovníků</v>
      </c>
      <c r="D18" s="144"/>
      <c r="E18" s="224">
        <f>SUM(F18:Q18)</f>
        <v>560</v>
      </c>
      <c r="F18" s="90">
        <f>SUM(F19:F22)</f>
        <v>56</v>
      </c>
      <c r="G18" s="90">
        <f aca="true" t="shared" si="1" ref="G18:Q18">SUM(G19:G22)</f>
        <v>50</v>
      </c>
      <c r="H18" s="90">
        <f t="shared" si="1"/>
        <v>35</v>
      </c>
      <c r="I18" s="90">
        <f t="shared" si="1"/>
        <v>44</v>
      </c>
      <c r="J18" s="90">
        <f t="shared" si="1"/>
        <v>44</v>
      </c>
      <c r="K18" s="90">
        <f t="shared" si="1"/>
        <v>50</v>
      </c>
      <c r="L18" s="90">
        <f t="shared" si="1"/>
        <v>54</v>
      </c>
      <c r="M18" s="90">
        <f t="shared" si="1"/>
        <v>56</v>
      </c>
      <c r="N18" s="90">
        <f t="shared" si="1"/>
        <v>56</v>
      </c>
      <c r="O18" s="90">
        <f t="shared" si="1"/>
        <v>25</v>
      </c>
      <c r="P18" s="90">
        <f t="shared" si="1"/>
        <v>40</v>
      </c>
      <c r="Q18" s="90">
        <f t="shared" si="1"/>
        <v>50</v>
      </c>
      <c r="R18" s="192"/>
      <c r="S18" s="238"/>
      <c r="T18" s="209">
        <v>560</v>
      </c>
      <c r="U18" s="233">
        <f>E18-T18</f>
        <v>0</v>
      </c>
    </row>
    <row r="19" spans="1:21" ht="39" hidden="1" outlineLevel="1">
      <c r="A19" s="70"/>
      <c r="B19" s="71"/>
      <c r="C19" s="69" t="s">
        <v>160</v>
      </c>
      <c r="D19" s="74" t="s">
        <v>191</v>
      </c>
      <c r="E19" s="224"/>
      <c r="F19" s="229">
        <v>10</v>
      </c>
      <c r="G19" s="67">
        <v>10</v>
      </c>
      <c r="H19" s="229">
        <v>10</v>
      </c>
      <c r="I19" s="67">
        <v>12</v>
      </c>
      <c r="J19" s="67">
        <v>12</v>
      </c>
      <c r="K19" s="67">
        <v>15</v>
      </c>
      <c r="L19" s="229">
        <v>15</v>
      </c>
      <c r="M19" s="67">
        <v>18</v>
      </c>
      <c r="N19" s="229">
        <v>18</v>
      </c>
      <c r="O19" s="67">
        <v>5</v>
      </c>
      <c r="P19" s="230">
        <v>15</v>
      </c>
      <c r="Q19" s="230">
        <v>15</v>
      </c>
      <c r="R19" s="188">
        <v>10</v>
      </c>
      <c r="S19" s="6"/>
      <c r="T19" s="127"/>
      <c r="U19" s="233"/>
    </row>
    <row r="20" spans="1:21" ht="39" hidden="1" outlineLevel="1">
      <c r="A20" s="70"/>
      <c r="B20" s="71"/>
      <c r="C20" s="50" t="s">
        <v>15</v>
      </c>
      <c r="D20" s="74" t="s">
        <v>16</v>
      </c>
      <c r="E20" s="224"/>
      <c r="F20" s="229">
        <v>10</v>
      </c>
      <c r="G20" s="67">
        <v>10</v>
      </c>
      <c r="H20" s="229">
        <v>5</v>
      </c>
      <c r="I20" s="67">
        <v>12</v>
      </c>
      <c r="J20" s="67">
        <v>12</v>
      </c>
      <c r="K20" s="67">
        <v>15</v>
      </c>
      <c r="L20" s="229">
        <v>15</v>
      </c>
      <c r="M20" s="67">
        <v>18</v>
      </c>
      <c r="N20" s="229">
        <v>18</v>
      </c>
      <c r="O20" s="67">
        <v>5</v>
      </c>
      <c r="P20" s="230">
        <v>15</v>
      </c>
      <c r="Q20" s="230">
        <v>15</v>
      </c>
      <c r="R20" s="188">
        <v>11</v>
      </c>
      <c r="S20" s="6"/>
      <c r="T20" s="127"/>
      <c r="U20" s="233"/>
    </row>
    <row r="21" spans="1:21" ht="26.25" hidden="1" outlineLevel="1">
      <c r="A21" s="70"/>
      <c r="B21" s="71"/>
      <c r="C21" s="69" t="s">
        <v>161</v>
      </c>
      <c r="D21" s="74" t="s">
        <v>192</v>
      </c>
      <c r="E21" s="224"/>
      <c r="F21" s="229">
        <v>18</v>
      </c>
      <c r="G21" s="67">
        <v>15</v>
      </c>
      <c r="H21" s="229">
        <v>5</v>
      </c>
      <c r="I21" s="67">
        <v>5</v>
      </c>
      <c r="J21" s="67">
        <v>5</v>
      </c>
      <c r="K21" s="67">
        <v>5</v>
      </c>
      <c r="L21" s="229">
        <v>12</v>
      </c>
      <c r="M21" s="67">
        <v>15</v>
      </c>
      <c r="N21" s="229">
        <v>15</v>
      </c>
      <c r="O21" s="67">
        <v>10</v>
      </c>
      <c r="P21" s="230">
        <v>5</v>
      </c>
      <c r="Q21" s="230">
        <v>15</v>
      </c>
      <c r="R21" s="188">
        <v>12</v>
      </c>
      <c r="S21" s="6"/>
      <c r="T21" s="127"/>
      <c r="U21" s="233"/>
    </row>
    <row r="22" spans="1:21" ht="52.5" hidden="1" outlineLevel="1">
      <c r="A22" s="70"/>
      <c r="B22" s="71"/>
      <c r="C22" s="69" t="s">
        <v>89</v>
      </c>
      <c r="D22" s="74" t="s">
        <v>88</v>
      </c>
      <c r="E22" s="224"/>
      <c r="F22" s="229">
        <v>18</v>
      </c>
      <c r="G22" s="67">
        <v>15</v>
      </c>
      <c r="H22" s="229">
        <v>15</v>
      </c>
      <c r="I22" s="67">
        <v>15</v>
      </c>
      <c r="J22" s="67">
        <v>15</v>
      </c>
      <c r="K22" s="67">
        <v>15</v>
      </c>
      <c r="L22" s="229">
        <v>12</v>
      </c>
      <c r="M22" s="67">
        <v>5</v>
      </c>
      <c r="N22" s="229">
        <v>5</v>
      </c>
      <c r="O22" s="67">
        <v>5</v>
      </c>
      <c r="P22" s="230">
        <v>5</v>
      </c>
      <c r="Q22" s="230">
        <v>5</v>
      </c>
      <c r="R22" s="188">
        <v>13</v>
      </c>
      <c r="S22" s="6"/>
      <c r="T22" s="127"/>
      <c r="U22" s="233"/>
    </row>
    <row r="23" spans="1:21" ht="13.5" collapsed="1">
      <c r="A23" s="70">
        <v>3</v>
      </c>
      <c r="B23" s="71">
        <v>20</v>
      </c>
      <c r="C23" s="91" t="str">
        <f>Domény!B24</f>
        <v>Metriky služeb</v>
      </c>
      <c r="D23" s="144"/>
      <c r="E23" s="224">
        <f>SUM(F23:Q23)</f>
        <v>450</v>
      </c>
      <c r="F23" s="124">
        <f aca="true" t="shared" si="2" ref="F23:Q23">SUM(F24:F27)</f>
        <v>60</v>
      </c>
      <c r="G23" s="124">
        <f t="shared" si="2"/>
        <v>40</v>
      </c>
      <c r="H23" s="124">
        <f t="shared" si="2"/>
        <v>40</v>
      </c>
      <c r="I23" s="124">
        <f t="shared" si="2"/>
        <v>25</v>
      </c>
      <c r="J23" s="124">
        <f t="shared" si="2"/>
        <v>34</v>
      </c>
      <c r="K23" s="124">
        <f t="shared" si="2"/>
        <v>40</v>
      </c>
      <c r="L23" s="124">
        <f t="shared" si="2"/>
        <v>40</v>
      </c>
      <c r="M23" s="124">
        <f t="shared" si="2"/>
        <v>34</v>
      </c>
      <c r="N23" s="124">
        <f t="shared" si="2"/>
        <v>35</v>
      </c>
      <c r="O23" s="124">
        <f t="shared" si="2"/>
        <v>34</v>
      </c>
      <c r="P23" s="124">
        <f t="shared" si="2"/>
        <v>34</v>
      </c>
      <c r="Q23" s="124">
        <f t="shared" si="2"/>
        <v>34</v>
      </c>
      <c r="R23" s="192"/>
      <c r="S23" s="238"/>
      <c r="T23" s="209">
        <v>450</v>
      </c>
      <c r="U23" s="233">
        <f>E23-T23</f>
        <v>0</v>
      </c>
    </row>
    <row r="24" spans="1:21" ht="66" hidden="1" outlineLevel="1">
      <c r="A24" s="70"/>
      <c r="B24" s="71"/>
      <c r="C24" s="69" t="s">
        <v>162</v>
      </c>
      <c r="D24" s="74" t="s">
        <v>193</v>
      </c>
      <c r="E24" s="224"/>
      <c r="F24" s="229">
        <v>15</v>
      </c>
      <c r="G24" s="67">
        <v>10</v>
      </c>
      <c r="H24" s="229">
        <v>10</v>
      </c>
      <c r="I24" s="67">
        <v>5</v>
      </c>
      <c r="J24" s="67">
        <v>8</v>
      </c>
      <c r="K24" s="67">
        <v>10</v>
      </c>
      <c r="L24" s="229">
        <v>10</v>
      </c>
      <c r="M24" s="67">
        <v>8</v>
      </c>
      <c r="N24" s="229">
        <v>8</v>
      </c>
      <c r="O24" s="67">
        <v>8</v>
      </c>
      <c r="P24" s="230">
        <v>8</v>
      </c>
      <c r="Q24" s="230">
        <v>8</v>
      </c>
      <c r="R24" s="188">
        <v>14</v>
      </c>
      <c r="S24" s="6"/>
      <c r="T24" s="127"/>
      <c r="U24" s="233"/>
    </row>
    <row r="25" spans="1:21" ht="26.25" hidden="1" outlineLevel="1">
      <c r="A25" s="70"/>
      <c r="B25" s="71"/>
      <c r="C25" s="69" t="s">
        <v>195</v>
      </c>
      <c r="D25" s="74" t="s">
        <v>194</v>
      </c>
      <c r="E25" s="224"/>
      <c r="F25" s="229">
        <v>15</v>
      </c>
      <c r="G25" s="67">
        <v>10</v>
      </c>
      <c r="H25" s="229">
        <v>10</v>
      </c>
      <c r="I25" s="67">
        <v>5</v>
      </c>
      <c r="J25" s="67">
        <v>8</v>
      </c>
      <c r="K25" s="67">
        <v>10</v>
      </c>
      <c r="L25" s="229">
        <v>10</v>
      </c>
      <c r="M25" s="67">
        <v>8</v>
      </c>
      <c r="N25" s="229">
        <v>9</v>
      </c>
      <c r="O25" s="67">
        <v>8</v>
      </c>
      <c r="P25" s="230">
        <v>8</v>
      </c>
      <c r="Q25" s="230">
        <v>8</v>
      </c>
      <c r="R25" s="188">
        <v>15</v>
      </c>
      <c r="S25" s="6"/>
      <c r="T25" s="127"/>
      <c r="U25" s="233"/>
    </row>
    <row r="26" spans="1:21" ht="52.5" hidden="1" outlineLevel="1">
      <c r="A26" s="70"/>
      <c r="B26" s="71"/>
      <c r="C26" s="69" t="s">
        <v>87</v>
      </c>
      <c r="D26" s="74" t="s">
        <v>86</v>
      </c>
      <c r="E26" s="224"/>
      <c r="F26" s="229">
        <v>15</v>
      </c>
      <c r="G26" s="67">
        <v>10</v>
      </c>
      <c r="H26" s="229">
        <v>10</v>
      </c>
      <c r="I26" s="67">
        <v>5</v>
      </c>
      <c r="J26" s="67">
        <v>8</v>
      </c>
      <c r="K26" s="67">
        <v>10</v>
      </c>
      <c r="L26" s="229">
        <v>10</v>
      </c>
      <c r="M26" s="67">
        <v>8</v>
      </c>
      <c r="N26" s="229">
        <v>8</v>
      </c>
      <c r="O26" s="67">
        <v>8</v>
      </c>
      <c r="P26" s="230">
        <v>8</v>
      </c>
      <c r="Q26" s="230">
        <v>8</v>
      </c>
      <c r="R26" s="188">
        <v>16</v>
      </c>
      <c r="S26" s="6"/>
      <c r="T26" s="127"/>
      <c r="U26" s="233"/>
    </row>
    <row r="27" spans="1:21" ht="105" hidden="1" outlineLevel="1">
      <c r="A27" s="70"/>
      <c r="B27" s="71"/>
      <c r="C27" s="69" t="s">
        <v>84</v>
      </c>
      <c r="D27" s="74" t="s">
        <v>85</v>
      </c>
      <c r="E27" s="224"/>
      <c r="F27" s="229">
        <v>15</v>
      </c>
      <c r="G27" s="67">
        <v>10</v>
      </c>
      <c r="H27" s="229">
        <v>10</v>
      </c>
      <c r="I27" s="67">
        <v>10</v>
      </c>
      <c r="J27" s="67">
        <v>10</v>
      </c>
      <c r="K27" s="67">
        <v>10</v>
      </c>
      <c r="L27" s="229">
        <v>10</v>
      </c>
      <c r="M27" s="67">
        <v>10</v>
      </c>
      <c r="N27" s="229">
        <v>10</v>
      </c>
      <c r="O27" s="67">
        <v>10</v>
      </c>
      <c r="P27" s="230">
        <v>10</v>
      </c>
      <c r="Q27" s="230">
        <v>10</v>
      </c>
      <c r="R27" s="188">
        <v>17</v>
      </c>
      <c r="S27" s="6"/>
      <c r="T27" s="127"/>
      <c r="U27" s="233"/>
    </row>
    <row r="28" spans="1:21" ht="13.5" collapsed="1">
      <c r="A28" s="70">
        <v>4</v>
      </c>
      <c r="B28" s="75">
        <v>2</v>
      </c>
      <c r="C28" s="93" t="str">
        <f>Domény!B6</f>
        <v>Eskalace OŘ a KŘ</v>
      </c>
      <c r="D28" s="152"/>
      <c r="E28" s="224">
        <f>SUM(F28:Q28)</f>
        <v>203</v>
      </c>
      <c r="F28" s="123">
        <f aca="true" t="shared" si="3" ref="F28:Q28">SUM(F29:F30)</f>
        <v>20</v>
      </c>
      <c r="G28" s="123">
        <f t="shared" si="3"/>
        <v>18</v>
      </c>
      <c r="H28" s="123">
        <f t="shared" si="3"/>
        <v>18</v>
      </c>
      <c r="I28" s="123">
        <f t="shared" si="3"/>
        <v>15</v>
      </c>
      <c r="J28" s="123">
        <f t="shared" si="3"/>
        <v>15</v>
      </c>
      <c r="K28" s="123">
        <f t="shared" si="3"/>
        <v>15</v>
      </c>
      <c r="L28" s="123">
        <f t="shared" si="3"/>
        <v>15</v>
      </c>
      <c r="M28" s="123">
        <f t="shared" si="3"/>
        <v>18</v>
      </c>
      <c r="N28" s="123">
        <f t="shared" si="3"/>
        <v>15</v>
      </c>
      <c r="O28" s="123">
        <f t="shared" si="3"/>
        <v>18</v>
      </c>
      <c r="P28" s="123">
        <f t="shared" si="3"/>
        <v>18</v>
      </c>
      <c r="Q28" s="123">
        <f t="shared" si="3"/>
        <v>18</v>
      </c>
      <c r="R28" s="193"/>
      <c r="S28" s="238"/>
      <c r="T28" s="209">
        <v>203</v>
      </c>
      <c r="U28" s="233">
        <f>E28-T28</f>
        <v>0</v>
      </c>
    </row>
    <row r="29" spans="1:21" ht="92.25" hidden="1" outlineLevel="1">
      <c r="A29" s="70"/>
      <c r="B29" s="75"/>
      <c r="C29" s="69" t="s">
        <v>83</v>
      </c>
      <c r="D29" s="74" t="s">
        <v>82</v>
      </c>
      <c r="E29" s="224"/>
      <c r="F29" s="229">
        <v>5</v>
      </c>
      <c r="G29" s="67">
        <v>8</v>
      </c>
      <c r="H29" s="229">
        <v>8</v>
      </c>
      <c r="I29" s="67">
        <v>5</v>
      </c>
      <c r="J29" s="67">
        <v>5</v>
      </c>
      <c r="K29" s="67">
        <v>5</v>
      </c>
      <c r="L29" s="229">
        <v>5</v>
      </c>
      <c r="M29" s="67">
        <v>8</v>
      </c>
      <c r="N29" s="229">
        <v>5</v>
      </c>
      <c r="O29" s="67">
        <v>8</v>
      </c>
      <c r="P29" s="230">
        <v>8</v>
      </c>
      <c r="Q29" s="230">
        <v>8</v>
      </c>
      <c r="R29" s="188">
        <v>18</v>
      </c>
      <c r="S29" s="6"/>
      <c r="T29" s="127"/>
      <c r="U29" s="233"/>
    </row>
    <row r="30" spans="1:21" ht="92.25" hidden="1" outlineLevel="1">
      <c r="A30" s="70"/>
      <c r="B30" s="75"/>
      <c r="C30" s="69" t="s">
        <v>163</v>
      </c>
      <c r="D30" s="74" t="s">
        <v>196</v>
      </c>
      <c r="E30" s="224"/>
      <c r="F30" s="229">
        <v>15</v>
      </c>
      <c r="G30" s="67">
        <v>10</v>
      </c>
      <c r="H30" s="229">
        <v>10</v>
      </c>
      <c r="I30" s="67">
        <v>10</v>
      </c>
      <c r="J30" s="67">
        <v>10</v>
      </c>
      <c r="K30" s="67">
        <v>10</v>
      </c>
      <c r="L30" s="229">
        <v>10</v>
      </c>
      <c r="M30" s="67">
        <v>10</v>
      </c>
      <c r="N30" s="229">
        <v>10</v>
      </c>
      <c r="O30" s="67">
        <v>10</v>
      </c>
      <c r="P30" s="230">
        <v>10</v>
      </c>
      <c r="Q30" s="230">
        <v>10</v>
      </c>
      <c r="R30" s="188">
        <v>19</v>
      </c>
      <c r="S30" s="6"/>
      <c r="T30" s="127"/>
      <c r="U30" s="233"/>
    </row>
    <row r="31" spans="1:21" ht="13.5" collapsed="1">
      <c r="A31" s="70">
        <v>5</v>
      </c>
      <c r="B31" s="75">
        <v>5</v>
      </c>
      <c r="C31" s="93" t="str">
        <f>Domény!B9</f>
        <v>Koordinace postupů</v>
      </c>
      <c r="D31" s="152"/>
      <c r="E31" s="224">
        <f>SUM(F31:Q31)</f>
        <v>321</v>
      </c>
      <c r="F31" s="123">
        <f aca="true" t="shared" si="4" ref="F31:Q31">SUM(F32:F35)</f>
        <v>35</v>
      </c>
      <c r="G31" s="123">
        <f t="shared" si="4"/>
        <v>22</v>
      </c>
      <c r="H31" s="123">
        <f t="shared" si="4"/>
        <v>30</v>
      </c>
      <c r="I31" s="123">
        <f t="shared" si="4"/>
        <v>25</v>
      </c>
      <c r="J31" s="123">
        <f t="shared" si="4"/>
        <v>25</v>
      </c>
      <c r="K31" s="123">
        <f t="shared" si="4"/>
        <v>31</v>
      </c>
      <c r="L31" s="123">
        <f t="shared" si="4"/>
        <v>31</v>
      </c>
      <c r="M31" s="123">
        <f t="shared" si="4"/>
        <v>22</v>
      </c>
      <c r="N31" s="123">
        <f t="shared" si="4"/>
        <v>22</v>
      </c>
      <c r="O31" s="123">
        <f t="shared" si="4"/>
        <v>22</v>
      </c>
      <c r="P31" s="123">
        <f t="shared" si="4"/>
        <v>28</v>
      </c>
      <c r="Q31" s="123">
        <f t="shared" si="4"/>
        <v>28</v>
      </c>
      <c r="R31" s="193"/>
      <c r="S31" s="238"/>
      <c r="T31" s="209">
        <v>321</v>
      </c>
      <c r="U31" s="233">
        <f>E31-T31</f>
        <v>0</v>
      </c>
    </row>
    <row r="32" spans="1:21" ht="78.75" hidden="1" outlineLevel="1">
      <c r="A32" s="70"/>
      <c r="B32" s="75"/>
      <c r="C32" s="69" t="s">
        <v>197</v>
      </c>
      <c r="D32" s="74" t="s">
        <v>225</v>
      </c>
      <c r="E32" s="224"/>
      <c r="F32" s="229">
        <v>5</v>
      </c>
      <c r="G32" s="67">
        <v>5</v>
      </c>
      <c r="H32" s="229">
        <v>8</v>
      </c>
      <c r="I32" s="67">
        <v>5</v>
      </c>
      <c r="J32" s="67">
        <v>5</v>
      </c>
      <c r="K32" s="67">
        <v>5</v>
      </c>
      <c r="L32" s="229">
        <v>8</v>
      </c>
      <c r="M32" s="67">
        <v>8</v>
      </c>
      <c r="N32" s="229">
        <v>8</v>
      </c>
      <c r="O32" s="67">
        <v>8</v>
      </c>
      <c r="P32" s="230">
        <v>8</v>
      </c>
      <c r="Q32" s="230">
        <v>8</v>
      </c>
      <c r="R32" s="188">
        <v>20</v>
      </c>
      <c r="S32" s="6"/>
      <c r="T32" s="127"/>
      <c r="U32" s="233"/>
    </row>
    <row r="33" spans="1:21" ht="92.25" hidden="1" outlineLevel="1">
      <c r="A33" s="70"/>
      <c r="B33" s="75"/>
      <c r="C33" s="69" t="s">
        <v>77</v>
      </c>
      <c r="D33" s="74" t="s">
        <v>76</v>
      </c>
      <c r="E33" s="224"/>
      <c r="F33" s="229">
        <v>5</v>
      </c>
      <c r="G33" s="67">
        <v>5</v>
      </c>
      <c r="H33" s="229">
        <v>7</v>
      </c>
      <c r="I33" s="67">
        <v>8</v>
      </c>
      <c r="J33" s="67">
        <v>8</v>
      </c>
      <c r="K33" s="67">
        <v>8</v>
      </c>
      <c r="L33" s="229">
        <v>5</v>
      </c>
      <c r="M33" s="67">
        <v>2</v>
      </c>
      <c r="N33" s="229">
        <v>2</v>
      </c>
      <c r="O33" s="67">
        <v>2</v>
      </c>
      <c r="P33" s="230">
        <v>8</v>
      </c>
      <c r="Q33" s="230">
        <v>8</v>
      </c>
      <c r="R33" s="188">
        <v>21</v>
      </c>
      <c r="S33" s="6"/>
      <c r="T33" s="127"/>
      <c r="U33" s="233"/>
    </row>
    <row r="34" spans="1:21" s="49" customFormat="1" ht="67.5" customHeight="1" hidden="1" outlineLevel="1">
      <c r="A34" s="70"/>
      <c r="B34" s="75"/>
      <c r="C34" s="69" t="s">
        <v>79</v>
      </c>
      <c r="D34" s="74" t="s">
        <v>78</v>
      </c>
      <c r="E34" s="224"/>
      <c r="F34" s="229">
        <v>15</v>
      </c>
      <c r="G34" s="67">
        <v>10</v>
      </c>
      <c r="H34" s="229">
        <v>10</v>
      </c>
      <c r="I34" s="67">
        <v>10</v>
      </c>
      <c r="J34" s="67">
        <v>10</v>
      </c>
      <c r="K34" s="67">
        <v>10</v>
      </c>
      <c r="L34" s="229">
        <v>10</v>
      </c>
      <c r="M34" s="67">
        <v>10</v>
      </c>
      <c r="N34" s="229">
        <v>10</v>
      </c>
      <c r="O34" s="67">
        <v>10</v>
      </c>
      <c r="P34" s="230">
        <v>10</v>
      </c>
      <c r="Q34" s="230">
        <v>10</v>
      </c>
      <c r="R34" s="133">
        <v>22</v>
      </c>
      <c r="S34" s="239"/>
      <c r="T34" s="50"/>
      <c r="U34" s="234"/>
    </row>
    <row r="35" spans="1:21" ht="83.25" customHeight="1" hidden="1" outlineLevel="1">
      <c r="A35" s="70"/>
      <c r="B35" s="75"/>
      <c r="C35" s="69" t="s">
        <v>81</v>
      </c>
      <c r="D35" s="74" t="s">
        <v>80</v>
      </c>
      <c r="E35" s="224"/>
      <c r="F35" s="229">
        <v>10</v>
      </c>
      <c r="G35" s="67">
        <v>2</v>
      </c>
      <c r="H35" s="229">
        <v>5</v>
      </c>
      <c r="I35" s="67">
        <v>2</v>
      </c>
      <c r="J35" s="67">
        <v>2</v>
      </c>
      <c r="K35" s="67">
        <v>8</v>
      </c>
      <c r="L35" s="229">
        <v>8</v>
      </c>
      <c r="M35" s="67">
        <v>2</v>
      </c>
      <c r="N35" s="229">
        <v>2</v>
      </c>
      <c r="O35" s="67">
        <v>2</v>
      </c>
      <c r="P35" s="230">
        <v>2</v>
      </c>
      <c r="Q35" s="230">
        <v>2</v>
      </c>
      <c r="R35" s="133">
        <v>23</v>
      </c>
      <c r="S35" s="6"/>
      <c r="T35" s="127"/>
      <c r="U35" s="233"/>
    </row>
    <row r="36" spans="1:21" ht="13.5" collapsed="1">
      <c r="A36" s="70">
        <v>6</v>
      </c>
      <c r="B36" s="75">
        <v>7</v>
      </c>
      <c r="C36" s="93" t="str">
        <f>Domény!B11</f>
        <v>Krizové řízení</v>
      </c>
      <c r="D36" s="152"/>
      <c r="E36" s="224">
        <f>SUM(F36:Q36)</f>
        <v>375</v>
      </c>
      <c r="F36" s="123">
        <f aca="true" t="shared" si="5" ref="F36:Q36">SUM(F37:F39)</f>
        <v>45</v>
      </c>
      <c r="G36" s="123">
        <f t="shared" si="5"/>
        <v>30</v>
      </c>
      <c r="H36" s="123">
        <f t="shared" si="5"/>
        <v>30</v>
      </c>
      <c r="I36" s="123">
        <f t="shared" si="5"/>
        <v>30</v>
      </c>
      <c r="J36" s="123">
        <f t="shared" si="5"/>
        <v>30</v>
      </c>
      <c r="K36" s="123">
        <f t="shared" si="5"/>
        <v>30</v>
      </c>
      <c r="L36" s="123">
        <f t="shared" si="5"/>
        <v>30</v>
      </c>
      <c r="M36" s="123">
        <f t="shared" si="5"/>
        <v>30</v>
      </c>
      <c r="N36" s="123">
        <f t="shared" si="5"/>
        <v>30</v>
      </c>
      <c r="O36" s="123">
        <f t="shared" si="5"/>
        <v>30</v>
      </c>
      <c r="P36" s="123">
        <f t="shared" si="5"/>
        <v>30</v>
      </c>
      <c r="Q36" s="123">
        <f t="shared" si="5"/>
        <v>30</v>
      </c>
      <c r="R36" s="193"/>
      <c r="S36" s="238"/>
      <c r="T36" s="209">
        <v>375</v>
      </c>
      <c r="U36" s="233">
        <f>E36-T36</f>
        <v>0</v>
      </c>
    </row>
    <row r="37" spans="1:21" ht="78.75" hidden="1" outlineLevel="1">
      <c r="A37" s="70"/>
      <c r="B37" s="75"/>
      <c r="C37" s="69" t="s">
        <v>75</v>
      </c>
      <c r="D37" s="74" t="s">
        <v>226</v>
      </c>
      <c r="E37" s="224"/>
      <c r="F37" s="229">
        <v>15</v>
      </c>
      <c r="G37" s="67">
        <v>10</v>
      </c>
      <c r="H37" s="229">
        <v>10</v>
      </c>
      <c r="I37" s="67">
        <v>10</v>
      </c>
      <c r="J37" s="67">
        <v>10</v>
      </c>
      <c r="K37" s="67">
        <v>10</v>
      </c>
      <c r="L37" s="229">
        <v>10</v>
      </c>
      <c r="M37" s="67">
        <v>10</v>
      </c>
      <c r="N37" s="229">
        <v>10</v>
      </c>
      <c r="O37" s="67">
        <v>10</v>
      </c>
      <c r="P37" s="230">
        <v>10</v>
      </c>
      <c r="Q37" s="230">
        <v>10</v>
      </c>
      <c r="R37" s="133">
        <v>24</v>
      </c>
      <c r="S37" s="6"/>
      <c r="T37" s="127"/>
      <c r="U37" s="233"/>
    </row>
    <row r="38" spans="1:21" ht="26.25" hidden="1" outlineLevel="1">
      <c r="A38" s="70"/>
      <c r="B38" s="75"/>
      <c r="C38" s="69" t="s">
        <v>74</v>
      </c>
      <c r="D38" s="74" t="s">
        <v>227</v>
      </c>
      <c r="E38" s="224"/>
      <c r="F38" s="229">
        <v>15</v>
      </c>
      <c r="G38" s="67">
        <v>10</v>
      </c>
      <c r="H38" s="229">
        <v>10</v>
      </c>
      <c r="I38" s="67">
        <v>10</v>
      </c>
      <c r="J38" s="67">
        <v>10</v>
      </c>
      <c r="K38" s="67">
        <v>10</v>
      </c>
      <c r="L38" s="229">
        <v>10</v>
      </c>
      <c r="M38" s="67">
        <v>10</v>
      </c>
      <c r="N38" s="229">
        <v>10</v>
      </c>
      <c r="O38" s="67">
        <v>10</v>
      </c>
      <c r="P38" s="230">
        <v>10</v>
      </c>
      <c r="Q38" s="230">
        <v>10</v>
      </c>
      <c r="R38" s="133">
        <v>25</v>
      </c>
      <c r="S38" s="6"/>
      <c r="T38" s="127"/>
      <c r="U38" s="233"/>
    </row>
    <row r="39" spans="1:21" ht="26.25" hidden="1" outlineLevel="1">
      <c r="A39" s="70"/>
      <c r="B39" s="75"/>
      <c r="C39" s="69" t="s">
        <v>73</v>
      </c>
      <c r="D39" s="74" t="s">
        <v>228</v>
      </c>
      <c r="E39" s="224"/>
      <c r="F39" s="229">
        <v>15</v>
      </c>
      <c r="G39" s="67">
        <v>10</v>
      </c>
      <c r="H39" s="229">
        <v>10</v>
      </c>
      <c r="I39" s="67">
        <v>10</v>
      </c>
      <c r="J39" s="67">
        <v>10</v>
      </c>
      <c r="K39" s="67">
        <v>10</v>
      </c>
      <c r="L39" s="229">
        <v>10</v>
      </c>
      <c r="M39" s="67">
        <v>10</v>
      </c>
      <c r="N39" s="229">
        <v>10</v>
      </c>
      <c r="O39" s="67">
        <v>10</v>
      </c>
      <c r="P39" s="230">
        <v>10</v>
      </c>
      <c r="Q39" s="230">
        <v>10</v>
      </c>
      <c r="R39" s="133">
        <v>26</v>
      </c>
      <c r="S39" s="6"/>
      <c r="T39" s="127"/>
      <c r="U39" s="233"/>
    </row>
    <row r="40" spans="1:21" ht="13.5" collapsed="1">
      <c r="A40" s="70">
        <v>7</v>
      </c>
      <c r="B40" s="75">
        <v>10</v>
      </c>
      <c r="C40" s="93" t="str">
        <f>Domény!B14</f>
        <v>Konsolidace ASW</v>
      </c>
      <c r="D40" s="152"/>
      <c r="E40" s="224">
        <f>SUM(F40:Q40)</f>
        <v>358</v>
      </c>
      <c r="F40" s="123">
        <f aca="true" t="shared" si="6" ref="F40:Q40">SUM(F41:F44)</f>
        <v>46</v>
      </c>
      <c r="G40" s="123">
        <f t="shared" si="6"/>
        <v>33</v>
      </c>
      <c r="H40" s="123">
        <f t="shared" si="6"/>
        <v>30</v>
      </c>
      <c r="I40" s="123">
        <f t="shared" si="6"/>
        <v>24</v>
      </c>
      <c r="J40" s="123">
        <f t="shared" si="6"/>
        <v>24</v>
      </c>
      <c r="K40" s="123">
        <f t="shared" si="6"/>
        <v>30</v>
      </c>
      <c r="L40" s="123">
        <f t="shared" si="6"/>
        <v>24</v>
      </c>
      <c r="M40" s="123">
        <f t="shared" si="6"/>
        <v>33</v>
      </c>
      <c r="N40" s="123">
        <f t="shared" si="6"/>
        <v>24</v>
      </c>
      <c r="O40" s="123">
        <f t="shared" si="6"/>
        <v>30</v>
      </c>
      <c r="P40" s="123">
        <f t="shared" si="6"/>
        <v>30</v>
      </c>
      <c r="Q40" s="123">
        <f t="shared" si="6"/>
        <v>30</v>
      </c>
      <c r="R40" s="193"/>
      <c r="S40" s="238"/>
      <c r="T40" s="209">
        <v>358</v>
      </c>
      <c r="U40" s="233">
        <f>E40-T40</f>
        <v>0</v>
      </c>
    </row>
    <row r="41" spans="1:21" ht="93" hidden="1" outlineLevel="1" thickBot="1">
      <c r="A41" s="70"/>
      <c r="B41" s="75"/>
      <c r="C41" s="76" t="s">
        <v>164</v>
      </c>
      <c r="D41" s="89" t="s">
        <v>72</v>
      </c>
      <c r="E41" s="224"/>
      <c r="F41" s="229">
        <v>8</v>
      </c>
      <c r="G41" s="67">
        <v>10</v>
      </c>
      <c r="H41" s="229">
        <v>5</v>
      </c>
      <c r="I41" s="67">
        <v>2</v>
      </c>
      <c r="J41" s="67">
        <v>2</v>
      </c>
      <c r="K41" s="67">
        <v>5</v>
      </c>
      <c r="L41" s="229">
        <v>2</v>
      </c>
      <c r="M41" s="67">
        <v>8</v>
      </c>
      <c r="N41" s="229">
        <v>2</v>
      </c>
      <c r="O41" s="67">
        <v>5</v>
      </c>
      <c r="P41" s="230">
        <v>5</v>
      </c>
      <c r="Q41" s="230">
        <v>5</v>
      </c>
      <c r="R41" s="133">
        <v>27</v>
      </c>
      <c r="S41" s="6"/>
      <c r="T41" s="127"/>
      <c r="U41" s="233"/>
    </row>
    <row r="42" spans="1:21" ht="144.75" hidden="1" outlineLevel="1">
      <c r="A42" s="70"/>
      <c r="B42" s="75"/>
      <c r="C42" s="66" t="s">
        <v>71</v>
      </c>
      <c r="D42" s="153" t="s">
        <v>70</v>
      </c>
      <c r="E42" s="224"/>
      <c r="F42" s="229">
        <v>8</v>
      </c>
      <c r="G42" s="67">
        <v>3</v>
      </c>
      <c r="H42" s="229">
        <v>5</v>
      </c>
      <c r="I42" s="67">
        <v>2</v>
      </c>
      <c r="J42" s="67">
        <v>2</v>
      </c>
      <c r="K42" s="67">
        <v>5</v>
      </c>
      <c r="L42" s="229">
        <v>2</v>
      </c>
      <c r="M42" s="67">
        <v>5</v>
      </c>
      <c r="N42" s="229">
        <v>2</v>
      </c>
      <c r="O42" s="67">
        <v>5</v>
      </c>
      <c r="P42" s="230">
        <v>5</v>
      </c>
      <c r="Q42" s="230">
        <v>5</v>
      </c>
      <c r="R42" s="133">
        <v>28</v>
      </c>
      <c r="S42" s="6"/>
      <c r="T42" s="127"/>
      <c r="U42" s="233"/>
    </row>
    <row r="43" spans="1:21" ht="66" hidden="1" outlineLevel="1">
      <c r="A43" s="70"/>
      <c r="B43" s="75"/>
      <c r="C43" s="69" t="s">
        <v>229</v>
      </c>
      <c r="D43" s="74" t="s">
        <v>230</v>
      </c>
      <c r="E43" s="224"/>
      <c r="F43" s="229">
        <v>15</v>
      </c>
      <c r="G43" s="67">
        <v>10</v>
      </c>
      <c r="H43" s="229">
        <v>10</v>
      </c>
      <c r="I43" s="67">
        <v>10</v>
      </c>
      <c r="J43" s="67">
        <v>10</v>
      </c>
      <c r="K43" s="67">
        <v>10</v>
      </c>
      <c r="L43" s="229">
        <v>10</v>
      </c>
      <c r="M43" s="67">
        <v>10</v>
      </c>
      <c r="N43" s="229">
        <v>10</v>
      </c>
      <c r="O43" s="67">
        <v>10</v>
      </c>
      <c r="P43" s="230">
        <v>10</v>
      </c>
      <c r="Q43" s="230">
        <v>10</v>
      </c>
      <c r="R43" s="133">
        <v>29</v>
      </c>
      <c r="S43" s="6"/>
      <c r="T43" s="127"/>
      <c r="U43" s="233"/>
    </row>
    <row r="44" spans="1:21" ht="92.25" hidden="1" outlineLevel="1">
      <c r="A44" s="70"/>
      <c r="B44" s="75"/>
      <c r="C44" s="69" t="s">
        <v>232</v>
      </c>
      <c r="D44" s="74" t="s">
        <v>231</v>
      </c>
      <c r="E44" s="224"/>
      <c r="F44" s="229">
        <v>15</v>
      </c>
      <c r="G44" s="67">
        <v>10</v>
      </c>
      <c r="H44" s="229">
        <v>10</v>
      </c>
      <c r="I44" s="67">
        <v>10</v>
      </c>
      <c r="J44" s="67">
        <v>10</v>
      </c>
      <c r="K44" s="67">
        <v>10</v>
      </c>
      <c r="L44" s="229">
        <v>10</v>
      </c>
      <c r="M44" s="67">
        <v>10</v>
      </c>
      <c r="N44" s="229">
        <v>10</v>
      </c>
      <c r="O44" s="67">
        <v>10</v>
      </c>
      <c r="P44" s="230">
        <v>10</v>
      </c>
      <c r="Q44" s="230">
        <v>10</v>
      </c>
      <c r="R44" s="133">
        <v>30</v>
      </c>
      <c r="S44" s="6"/>
      <c r="T44" s="127"/>
      <c r="U44" s="233"/>
    </row>
    <row r="45" spans="1:21" ht="13.5" collapsed="1">
      <c r="A45" s="70">
        <v>8</v>
      </c>
      <c r="B45" s="75">
        <v>15</v>
      </c>
      <c r="C45" s="93" t="str">
        <f>Domény!B19</f>
        <v>Funkcionality</v>
      </c>
      <c r="D45" s="152"/>
      <c r="E45" s="224">
        <f>SUM(F45:Q45)</f>
        <v>102</v>
      </c>
      <c r="F45" s="123">
        <f aca="true" t="shared" si="7" ref="F45:Q45">SUM(F46)</f>
        <v>15</v>
      </c>
      <c r="G45" s="123">
        <f t="shared" si="7"/>
        <v>10</v>
      </c>
      <c r="H45" s="123">
        <f t="shared" si="7"/>
        <v>15</v>
      </c>
      <c r="I45" s="123">
        <f t="shared" si="7"/>
        <v>5</v>
      </c>
      <c r="J45" s="123">
        <f t="shared" si="7"/>
        <v>8</v>
      </c>
      <c r="K45" s="123">
        <f t="shared" si="7"/>
        <v>8</v>
      </c>
      <c r="L45" s="123">
        <f t="shared" si="7"/>
        <v>10</v>
      </c>
      <c r="M45" s="123">
        <f t="shared" si="7"/>
        <v>5</v>
      </c>
      <c r="N45" s="123">
        <f t="shared" si="7"/>
        <v>5</v>
      </c>
      <c r="O45" s="123">
        <f t="shared" si="7"/>
        <v>10</v>
      </c>
      <c r="P45" s="123">
        <f t="shared" si="7"/>
        <v>5</v>
      </c>
      <c r="Q45" s="123">
        <f t="shared" si="7"/>
        <v>6</v>
      </c>
      <c r="R45" s="193"/>
      <c r="S45" s="238"/>
      <c r="T45" s="209">
        <v>102</v>
      </c>
      <c r="U45" s="233">
        <f>E45-T45</f>
        <v>0</v>
      </c>
    </row>
    <row r="46" spans="1:21" ht="105" hidden="1" outlineLevel="1">
      <c r="A46" s="70"/>
      <c r="B46" s="75"/>
      <c r="C46" s="69" t="s">
        <v>233</v>
      </c>
      <c r="D46" s="74" t="s">
        <v>356</v>
      </c>
      <c r="E46" s="224"/>
      <c r="F46" s="229">
        <v>15</v>
      </c>
      <c r="G46" s="67">
        <v>10</v>
      </c>
      <c r="H46" s="229">
        <v>15</v>
      </c>
      <c r="I46" s="67">
        <v>5</v>
      </c>
      <c r="J46" s="67">
        <v>8</v>
      </c>
      <c r="K46" s="67">
        <v>8</v>
      </c>
      <c r="L46" s="229">
        <v>10</v>
      </c>
      <c r="M46" s="67">
        <v>5</v>
      </c>
      <c r="N46" s="229">
        <v>5</v>
      </c>
      <c r="O46" s="67">
        <v>10</v>
      </c>
      <c r="P46" s="230">
        <v>5</v>
      </c>
      <c r="Q46" s="230">
        <v>6</v>
      </c>
      <c r="R46" s="133">
        <v>31</v>
      </c>
      <c r="S46" s="6"/>
      <c r="T46" s="127"/>
      <c r="U46" s="233"/>
    </row>
    <row r="47" spans="1:21" ht="13.5" collapsed="1">
      <c r="A47" s="70">
        <v>9</v>
      </c>
      <c r="B47" s="75">
        <v>22</v>
      </c>
      <c r="C47" s="93" t="str">
        <f>Domény!B26</f>
        <v>Řešení vnitřních postupů</v>
      </c>
      <c r="D47" s="152"/>
      <c r="E47" s="224">
        <f>SUM(F47:Q47)</f>
        <v>780</v>
      </c>
      <c r="F47" s="123">
        <f aca="true" t="shared" si="8" ref="F47:Q47">SUM(F48:F55)</f>
        <v>103</v>
      </c>
      <c r="G47" s="123">
        <f t="shared" si="8"/>
        <v>63</v>
      </c>
      <c r="H47" s="123">
        <f t="shared" si="8"/>
        <v>63</v>
      </c>
      <c r="I47" s="123">
        <f t="shared" si="8"/>
        <v>63</v>
      </c>
      <c r="J47" s="123">
        <f t="shared" si="8"/>
        <v>63</v>
      </c>
      <c r="K47" s="123">
        <f t="shared" si="8"/>
        <v>63</v>
      </c>
      <c r="L47" s="123">
        <f t="shared" si="8"/>
        <v>60</v>
      </c>
      <c r="M47" s="123">
        <f t="shared" si="8"/>
        <v>57</v>
      </c>
      <c r="N47" s="123">
        <f t="shared" si="8"/>
        <v>62</v>
      </c>
      <c r="O47" s="123">
        <f t="shared" si="8"/>
        <v>57</v>
      </c>
      <c r="P47" s="123">
        <f t="shared" si="8"/>
        <v>63</v>
      </c>
      <c r="Q47" s="123">
        <f t="shared" si="8"/>
        <v>63</v>
      </c>
      <c r="R47" s="193"/>
      <c r="S47" s="238"/>
      <c r="T47" s="209">
        <v>780</v>
      </c>
      <c r="U47" s="233">
        <f>E47-T47</f>
        <v>0</v>
      </c>
    </row>
    <row r="48" spans="1:21" ht="92.25" hidden="1" outlineLevel="1">
      <c r="A48" s="70"/>
      <c r="B48" s="75"/>
      <c r="C48" s="69" t="s">
        <v>6</v>
      </c>
      <c r="D48" s="74" t="s">
        <v>5</v>
      </c>
      <c r="E48" s="224"/>
      <c r="F48" s="229">
        <v>8</v>
      </c>
      <c r="G48" s="67">
        <v>8</v>
      </c>
      <c r="H48" s="229">
        <v>8</v>
      </c>
      <c r="I48" s="67">
        <v>5</v>
      </c>
      <c r="J48" s="67">
        <v>5</v>
      </c>
      <c r="K48" s="67">
        <v>5</v>
      </c>
      <c r="L48" s="229">
        <v>5</v>
      </c>
      <c r="M48" s="67">
        <v>5</v>
      </c>
      <c r="N48" s="229">
        <v>10</v>
      </c>
      <c r="O48" s="67">
        <v>5</v>
      </c>
      <c r="P48" s="230">
        <v>5</v>
      </c>
      <c r="Q48" s="230">
        <v>5</v>
      </c>
      <c r="R48" s="133">
        <v>32</v>
      </c>
      <c r="S48" s="6"/>
      <c r="T48" s="127"/>
      <c r="U48" s="233"/>
    </row>
    <row r="49" spans="1:21" ht="92.25" hidden="1" outlineLevel="1">
      <c r="A49" s="70"/>
      <c r="B49" s="75"/>
      <c r="C49" s="69" t="s">
        <v>2</v>
      </c>
      <c r="D49" s="154" t="s">
        <v>3</v>
      </c>
      <c r="E49" s="224"/>
      <c r="F49" s="229">
        <v>5</v>
      </c>
      <c r="G49" s="67">
        <v>5</v>
      </c>
      <c r="H49" s="229">
        <v>5</v>
      </c>
      <c r="I49" s="67">
        <v>8</v>
      </c>
      <c r="J49" s="67">
        <v>8</v>
      </c>
      <c r="K49" s="67">
        <v>8</v>
      </c>
      <c r="L49" s="229">
        <v>5</v>
      </c>
      <c r="M49" s="67">
        <v>2</v>
      </c>
      <c r="N49" s="229">
        <v>2</v>
      </c>
      <c r="O49" s="67">
        <v>2</v>
      </c>
      <c r="P49" s="230">
        <v>8</v>
      </c>
      <c r="Q49" s="230">
        <v>8</v>
      </c>
      <c r="R49" s="188">
        <v>33</v>
      </c>
      <c r="S49" s="6"/>
      <c r="T49" s="127"/>
      <c r="U49" s="233"/>
    </row>
    <row r="50" spans="1:21" ht="39" hidden="1" outlineLevel="1">
      <c r="A50" s="70"/>
      <c r="B50" s="75"/>
      <c r="C50" s="69" t="s">
        <v>357</v>
      </c>
      <c r="D50" s="74" t="s">
        <v>358</v>
      </c>
      <c r="E50" s="224"/>
      <c r="F50" s="229">
        <v>15</v>
      </c>
      <c r="G50" s="67">
        <v>10</v>
      </c>
      <c r="H50" s="229">
        <v>10</v>
      </c>
      <c r="I50" s="67">
        <v>10</v>
      </c>
      <c r="J50" s="67">
        <v>10</v>
      </c>
      <c r="K50" s="67">
        <v>10</v>
      </c>
      <c r="L50" s="229">
        <v>10</v>
      </c>
      <c r="M50" s="67">
        <v>10</v>
      </c>
      <c r="N50" s="229">
        <v>10</v>
      </c>
      <c r="O50" s="67">
        <v>10</v>
      </c>
      <c r="P50" s="230">
        <v>10</v>
      </c>
      <c r="Q50" s="230">
        <v>10</v>
      </c>
      <c r="R50" s="188">
        <v>34</v>
      </c>
      <c r="S50" s="6"/>
      <c r="T50" s="127"/>
      <c r="U50" s="233"/>
    </row>
    <row r="51" spans="1:21" ht="39" hidden="1" outlineLevel="1">
      <c r="A51" s="70"/>
      <c r="B51" s="75"/>
      <c r="C51" s="69" t="s">
        <v>4</v>
      </c>
      <c r="D51" s="74" t="s">
        <v>359</v>
      </c>
      <c r="E51" s="224"/>
      <c r="F51" s="229">
        <v>15</v>
      </c>
      <c r="G51" s="67">
        <v>10</v>
      </c>
      <c r="H51" s="229">
        <v>10</v>
      </c>
      <c r="I51" s="67">
        <v>10</v>
      </c>
      <c r="J51" s="67">
        <v>10</v>
      </c>
      <c r="K51" s="67">
        <v>10</v>
      </c>
      <c r="L51" s="229">
        <v>10</v>
      </c>
      <c r="M51" s="67">
        <v>10</v>
      </c>
      <c r="N51" s="229">
        <v>10</v>
      </c>
      <c r="O51" s="67">
        <v>10</v>
      </c>
      <c r="P51" s="230">
        <v>10</v>
      </c>
      <c r="Q51" s="230">
        <v>10</v>
      </c>
      <c r="R51" s="188">
        <v>35</v>
      </c>
      <c r="S51" s="6"/>
      <c r="T51" s="127"/>
      <c r="U51" s="233"/>
    </row>
    <row r="52" spans="1:21" ht="39" hidden="1" outlineLevel="1">
      <c r="A52" s="70"/>
      <c r="B52" s="75"/>
      <c r="C52" s="126" t="s">
        <v>165</v>
      </c>
      <c r="D52" s="74" t="s">
        <v>0</v>
      </c>
      <c r="E52" s="224"/>
      <c r="F52" s="229">
        <v>15</v>
      </c>
      <c r="G52" s="67">
        <v>10</v>
      </c>
      <c r="H52" s="229">
        <v>10</v>
      </c>
      <c r="I52" s="67">
        <v>10</v>
      </c>
      <c r="J52" s="67">
        <v>10</v>
      </c>
      <c r="K52" s="67">
        <v>10</v>
      </c>
      <c r="L52" s="229">
        <v>10</v>
      </c>
      <c r="M52" s="67">
        <v>10</v>
      </c>
      <c r="N52" s="229">
        <v>10</v>
      </c>
      <c r="O52" s="67">
        <v>10</v>
      </c>
      <c r="P52" s="230">
        <v>10</v>
      </c>
      <c r="Q52" s="230">
        <v>10</v>
      </c>
      <c r="R52" s="188">
        <v>36</v>
      </c>
      <c r="S52" s="6"/>
      <c r="T52" s="127"/>
      <c r="U52" s="233"/>
    </row>
    <row r="53" spans="1:21" ht="66" hidden="1" outlineLevel="1">
      <c r="A53" s="70"/>
      <c r="B53" s="75"/>
      <c r="C53" s="125" t="s">
        <v>1</v>
      </c>
      <c r="D53" s="130" t="s">
        <v>10</v>
      </c>
      <c r="E53" s="224"/>
      <c r="F53" s="229">
        <v>15</v>
      </c>
      <c r="G53" s="67">
        <v>10</v>
      </c>
      <c r="H53" s="229">
        <v>10</v>
      </c>
      <c r="I53" s="67">
        <v>10</v>
      </c>
      <c r="J53" s="67">
        <v>10</v>
      </c>
      <c r="K53" s="67">
        <v>10</v>
      </c>
      <c r="L53" s="229">
        <v>10</v>
      </c>
      <c r="M53" s="67">
        <v>10</v>
      </c>
      <c r="N53" s="229">
        <v>10</v>
      </c>
      <c r="O53" s="67">
        <v>10</v>
      </c>
      <c r="P53" s="230">
        <v>10</v>
      </c>
      <c r="Q53" s="230">
        <v>10</v>
      </c>
      <c r="R53" s="188">
        <v>37</v>
      </c>
      <c r="S53" s="6"/>
      <c r="T53" s="127"/>
      <c r="U53" s="233"/>
    </row>
    <row r="54" spans="1:21" ht="52.5" hidden="1" outlineLevel="1">
      <c r="A54" s="70"/>
      <c r="B54" s="75"/>
      <c r="C54" s="69" t="s">
        <v>166</v>
      </c>
      <c r="D54" s="74" t="s">
        <v>7</v>
      </c>
      <c r="E54" s="224"/>
      <c r="F54" s="229">
        <v>15</v>
      </c>
      <c r="G54" s="67">
        <v>5</v>
      </c>
      <c r="H54" s="229">
        <v>5</v>
      </c>
      <c r="I54" s="67">
        <v>5</v>
      </c>
      <c r="J54" s="67">
        <v>5</v>
      </c>
      <c r="K54" s="67">
        <v>5</v>
      </c>
      <c r="L54" s="229">
        <v>5</v>
      </c>
      <c r="M54" s="67">
        <v>5</v>
      </c>
      <c r="N54" s="229">
        <v>5</v>
      </c>
      <c r="O54" s="67">
        <v>5</v>
      </c>
      <c r="P54" s="230">
        <v>5</v>
      </c>
      <c r="Q54" s="230">
        <v>5</v>
      </c>
      <c r="R54" s="188">
        <v>38</v>
      </c>
      <c r="S54" s="6"/>
      <c r="T54" s="127"/>
      <c r="U54" s="233"/>
    </row>
    <row r="55" spans="1:21" ht="52.5" hidden="1" outlineLevel="1">
      <c r="A55" s="70"/>
      <c r="B55" s="75"/>
      <c r="C55" s="69" t="s">
        <v>8</v>
      </c>
      <c r="D55" s="74" t="s">
        <v>9</v>
      </c>
      <c r="E55" s="224"/>
      <c r="F55" s="229">
        <v>15</v>
      </c>
      <c r="G55" s="67">
        <v>5</v>
      </c>
      <c r="H55" s="229">
        <v>5</v>
      </c>
      <c r="I55" s="67">
        <v>5</v>
      </c>
      <c r="J55" s="67">
        <v>5</v>
      </c>
      <c r="K55" s="67">
        <v>5</v>
      </c>
      <c r="L55" s="229">
        <v>5</v>
      </c>
      <c r="M55" s="67">
        <v>5</v>
      </c>
      <c r="N55" s="229">
        <v>5</v>
      </c>
      <c r="O55" s="67">
        <v>5</v>
      </c>
      <c r="P55" s="230">
        <v>5</v>
      </c>
      <c r="Q55" s="230">
        <v>5</v>
      </c>
      <c r="R55" s="188">
        <v>39</v>
      </c>
      <c r="S55" s="6"/>
      <c r="T55" s="127"/>
      <c r="U55" s="233"/>
    </row>
    <row r="56" spans="1:21" ht="13.5" collapsed="1">
      <c r="A56" s="70">
        <v>10</v>
      </c>
      <c r="B56" s="78">
        <v>4</v>
      </c>
      <c r="C56" s="96" t="str">
        <f>Domény!B8</f>
        <v>Prostorová integrace a kompetence</v>
      </c>
      <c r="D56" s="156"/>
      <c r="E56" s="224">
        <f>SUM(F56:Q56)</f>
        <v>505</v>
      </c>
      <c r="F56" s="122">
        <f aca="true" t="shared" si="9" ref="F56:Q56">SUM(F57:F63)</f>
        <v>77</v>
      </c>
      <c r="G56" s="122">
        <f t="shared" si="9"/>
        <v>35</v>
      </c>
      <c r="H56" s="122">
        <f t="shared" si="9"/>
        <v>40</v>
      </c>
      <c r="I56" s="122">
        <f t="shared" si="9"/>
        <v>32</v>
      </c>
      <c r="J56" s="122">
        <f t="shared" si="9"/>
        <v>33</v>
      </c>
      <c r="K56" s="122">
        <f t="shared" si="9"/>
        <v>39</v>
      </c>
      <c r="L56" s="122">
        <f t="shared" si="9"/>
        <v>48</v>
      </c>
      <c r="M56" s="122">
        <f t="shared" si="9"/>
        <v>39</v>
      </c>
      <c r="N56" s="122">
        <f t="shared" si="9"/>
        <v>36</v>
      </c>
      <c r="O56" s="122">
        <f t="shared" si="9"/>
        <v>42</v>
      </c>
      <c r="P56" s="122">
        <f t="shared" si="9"/>
        <v>42</v>
      </c>
      <c r="Q56" s="122">
        <f t="shared" si="9"/>
        <v>42</v>
      </c>
      <c r="R56" s="194"/>
      <c r="S56" s="238"/>
      <c r="T56" s="210">
        <v>505</v>
      </c>
      <c r="U56" s="233">
        <f>E56-T56</f>
        <v>0</v>
      </c>
    </row>
    <row r="57" spans="1:46" ht="105" hidden="1" outlineLevel="1">
      <c r="A57" s="70"/>
      <c r="B57" s="78"/>
      <c r="C57" s="69" t="s">
        <v>167</v>
      </c>
      <c r="D57" s="74" t="s">
        <v>94</v>
      </c>
      <c r="E57" s="224"/>
      <c r="F57" s="229">
        <v>1</v>
      </c>
      <c r="G57" s="67">
        <v>1</v>
      </c>
      <c r="H57" s="229">
        <v>1</v>
      </c>
      <c r="I57" s="67">
        <v>1</v>
      </c>
      <c r="J57" s="67">
        <v>2</v>
      </c>
      <c r="K57" s="67">
        <v>5</v>
      </c>
      <c r="L57" s="229">
        <v>5</v>
      </c>
      <c r="M57" s="67">
        <v>5</v>
      </c>
      <c r="N57" s="229">
        <v>2</v>
      </c>
      <c r="O57" s="67">
        <v>5</v>
      </c>
      <c r="P57" s="230">
        <v>5</v>
      </c>
      <c r="Q57" s="230">
        <v>5</v>
      </c>
      <c r="R57" s="188">
        <v>40</v>
      </c>
      <c r="S57" s="6"/>
      <c r="T57" s="50">
        <v>8</v>
      </c>
      <c r="U57" s="233"/>
      <c r="V57" s="67">
        <v>2</v>
      </c>
      <c r="W57" s="67">
        <v>8</v>
      </c>
      <c r="X57" s="67">
        <v>8</v>
      </c>
      <c r="Y57" s="67">
        <v>5</v>
      </c>
      <c r="Z57" s="67">
        <v>5</v>
      </c>
      <c r="AA57" s="67">
        <v>5</v>
      </c>
      <c r="AB57" s="67">
        <v>2</v>
      </c>
      <c r="AC57" s="67">
        <v>5</v>
      </c>
      <c r="AD57" s="67">
        <v>5</v>
      </c>
      <c r="AE57" s="67">
        <v>5</v>
      </c>
      <c r="AF57" s="188">
        <v>40</v>
      </c>
      <c r="AH57" s="67">
        <v>1</v>
      </c>
      <c r="AI57" s="67">
        <v>1</v>
      </c>
      <c r="AJ57" s="67">
        <v>1</v>
      </c>
      <c r="AK57" s="67">
        <v>1</v>
      </c>
      <c r="AL57" s="67">
        <v>1</v>
      </c>
      <c r="AM57" s="67">
        <v>1</v>
      </c>
      <c r="AN57" s="67">
        <v>1</v>
      </c>
      <c r="AO57" s="67">
        <v>1</v>
      </c>
      <c r="AP57" s="67">
        <v>1</v>
      </c>
      <c r="AQ57" s="67">
        <v>1</v>
      </c>
      <c r="AR57" s="67">
        <v>1</v>
      </c>
      <c r="AS57" s="67">
        <v>1</v>
      </c>
      <c r="AT57" s="188">
        <v>40</v>
      </c>
    </row>
    <row r="58" spans="1:46" ht="92.25" hidden="1" outlineLevel="1">
      <c r="A58" s="70"/>
      <c r="B58" s="78"/>
      <c r="C58" s="69" t="s">
        <v>96</v>
      </c>
      <c r="D58" s="74" t="s">
        <v>95</v>
      </c>
      <c r="E58" s="224"/>
      <c r="F58" s="229">
        <v>15</v>
      </c>
      <c r="G58" s="67">
        <v>5</v>
      </c>
      <c r="H58" s="229">
        <v>10</v>
      </c>
      <c r="I58" s="67">
        <v>5</v>
      </c>
      <c r="J58" s="67">
        <v>5</v>
      </c>
      <c r="K58" s="67">
        <v>5</v>
      </c>
      <c r="L58" s="229">
        <v>5</v>
      </c>
      <c r="M58" s="67">
        <v>5</v>
      </c>
      <c r="N58" s="229">
        <v>5</v>
      </c>
      <c r="O58" s="67">
        <v>5</v>
      </c>
      <c r="P58" s="230">
        <v>5</v>
      </c>
      <c r="Q58" s="230">
        <v>5</v>
      </c>
      <c r="R58" s="188">
        <v>41</v>
      </c>
      <c r="S58" s="6"/>
      <c r="T58" s="50">
        <v>8</v>
      </c>
      <c r="U58" s="233"/>
      <c r="V58" s="67">
        <v>5</v>
      </c>
      <c r="W58" s="67">
        <v>8</v>
      </c>
      <c r="X58" s="67">
        <v>8</v>
      </c>
      <c r="Y58" s="67">
        <v>8</v>
      </c>
      <c r="Z58" s="67">
        <v>5</v>
      </c>
      <c r="AA58" s="67">
        <v>2</v>
      </c>
      <c r="AB58" s="67">
        <v>2</v>
      </c>
      <c r="AC58" s="67">
        <v>2</v>
      </c>
      <c r="AD58" s="67">
        <v>8</v>
      </c>
      <c r="AE58" s="67">
        <v>8</v>
      </c>
      <c r="AF58" s="188">
        <v>41</v>
      </c>
      <c r="AH58" s="67">
        <v>1</v>
      </c>
      <c r="AI58" s="67">
        <v>1</v>
      </c>
      <c r="AJ58" s="67">
        <v>1</v>
      </c>
      <c r="AK58" s="67">
        <v>1</v>
      </c>
      <c r="AL58" s="67">
        <v>1</v>
      </c>
      <c r="AM58" s="67">
        <v>1</v>
      </c>
      <c r="AN58" s="67">
        <v>1</v>
      </c>
      <c r="AO58" s="67">
        <v>1</v>
      </c>
      <c r="AP58" s="67">
        <v>1</v>
      </c>
      <c r="AQ58" s="67">
        <v>1</v>
      </c>
      <c r="AR58" s="67">
        <v>1</v>
      </c>
      <c r="AS58" s="67">
        <v>1</v>
      </c>
      <c r="AT58" s="188">
        <v>41</v>
      </c>
    </row>
    <row r="59" spans="1:46" ht="66" hidden="1" outlineLevel="1">
      <c r="A59" s="70"/>
      <c r="B59" s="78"/>
      <c r="C59" s="69" t="s">
        <v>168</v>
      </c>
      <c r="D59" s="74" t="s">
        <v>100</v>
      </c>
      <c r="E59" s="224"/>
      <c r="F59" s="229">
        <v>8</v>
      </c>
      <c r="G59" s="67">
        <v>8</v>
      </c>
      <c r="H59" s="229">
        <v>8</v>
      </c>
      <c r="I59" s="67">
        <v>5</v>
      </c>
      <c r="J59" s="67">
        <v>5</v>
      </c>
      <c r="K59" s="67">
        <v>8</v>
      </c>
      <c r="L59" s="229">
        <v>8</v>
      </c>
      <c r="M59" s="67">
        <v>8</v>
      </c>
      <c r="N59" s="229">
        <v>8</v>
      </c>
      <c r="O59" s="67">
        <v>8</v>
      </c>
      <c r="P59" s="230">
        <v>8</v>
      </c>
      <c r="Q59" s="230">
        <v>8</v>
      </c>
      <c r="R59" s="188">
        <v>42</v>
      </c>
      <c r="S59" s="6"/>
      <c r="T59" s="50">
        <v>5</v>
      </c>
      <c r="U59" s="233"/>
      <c r="V59" s="67">
        <v>8</v>
      </c>
      <c r="W59" s="67">
        <v>5</v>
      </c>
      <c r="X59" s="67">
        <v>5</v>
      </c>
      <c r="Y59" s="67">
        <v>8</v>
      </c>
      <c r="Z59" s="67">
        <v>8</v>
      </c>
      <c r="AA59" s="67">
        <v>8</v>
      </c>
      <c r="AB59" s="67">
        <v>8</v>
      </c>
      <c r="AC59" s="67">
        <v>8</v>
      </c>
      <c r="AD59" s="67">
        <v>8</v>
      </c>
      <c r="AE59" s="67">
        <v>8</v>
      </c>
      <c r="AF59" s="188">
        <v>42</v>
      </c>
      <c r="AH59" s="67">
        <v>1</v>
      </c>
      <c r="AI59" s="67">
        <v>1</v>
      </c>
      <c r="AJ59" s="67">
        <v>1</v>
      </c>
      <c r="AK59" s="67">
        <v>1</v>
      </c>
      <c r="AL59" s="67">
        <v>1</v>
      </c>
      <c r="AM59" s="67">
        <v>1</v>
      </c>
      <c r="AN59" s="67">
        <v>1</v>
      </c>
      <c r="AO59" s="67">
        <v>1</v>
      </c>
      <c r="AP59" s="67">
        <v>1</v>
      </c>
      <c r="AQ59" s="67">
        <v>1</v>
      </c>
      <c r="AR59" s="67">
        <v>1</v>
      </c>
      <c r="AS59" s="67">
        <v>1</v>
      </c>
      <c r="AT59" s="188">
        <v>42</v>
      </c>
    </row>
    <row r="60" spans="1:46" ht="78.75" hidden="1" outlineLevel="1">
      <c r="A60" s="70"/>
      <c r="B60" s="78"/>
      <c r="C60" s="69" t="s">
        <v>169</v>
      </c>
      <c r="D60" s="74" t="s">
        <v>101</v>
      </c>
      <c r="E60" s="224"/>
      <c r="F60" s="229">
        <v>8</v>
      </c>
      <c r="G60" s="67">
        <v>1</v>
      </c>
      <c r="H60" s="229">
        <v>1</v>
      </c>
      <c r="I60" s="67">
        <v>1</v>
      </c>
      <c r="J60" s="67">
        <v>1</v>
      </c>
      <c r="K60" s="67">
        <v>1</v>
      </c>
      <c r="L60" s="229">
        <v>10</v>
      </c>
      <c r="M60" s="67">
        <v>1</v>
      </c>
      <c r="N60" s="229">
        <v>1</v>
      </c>
      <c r="O60" s="67">
        <v>4</v>
      </c>
      <c r="P60" s="230">
        <v>4</v>
      </c>
      <c r="Q60" s="230">
        <v>4</v>
      </c>
      <c r="R60" s="188">
        <v>43</v>
      </c>
      <c r="S60" s="6"/>
      <c r="T60" s="50">
        <v>1</v>
      </c>
      <c r="U60" s="233"/>
      <c r="V60" s="67">
        <v>1</v>
      </c>
      <c r="W60" s="67">
        <v>1</v>
      </c>
      <c r="X60" s="67">
        <v>1</v>
      </c>
      <c r="Y60" s="67">
        <v>1</v>
      </c>
      <c r="Z60" s="67">
        <v>10</v>
      </c>
      <c r="AA60" s="67">
        <v>1</v>
      </c>
      <c r="AB60" s="67">
        <v>1</v>
      </c>
      <c r="AC60" s="67">
        <v>4</v>
      </c>
      <c r="AD60" s="67">
        <v>4</v>
      </c>
      <c r="AE60" s="67">
        <v>4</v>
      </c>
      <c r="AF60" s="188">
        <v>43</v>
      </c>
      <c r="AH60" s="67">
        <v>1</v>
      </c>
      <c r="AI60" s="67">
        <v>1</v>
      </c>
      <c r="AJ60" s="67">
        <v>1</v>
      </c>
      <c r="AK60" s="67">
        <v>1</v>
      </c>
      <c r="AL60" s="67">
        <v>1</v>
      </c>
      <c r="AM60" s="67">
        <v>1</v>
      </c>
      <c r="AN60" s="67">
        <v>1</v>
      </c>
      <c r="AO60" s="67">
        <v>1</v>
      </c>
      <c r="AP60" s="67">
        <v>1</v>
      </c>
      <c r="AQ60" s="67">
        <v>1</v>
      </c>
      <c r="AR60" s="67">
        <v>1</v>
      </c>
      <c r="AS60" s="67">
        <v>1</v>
      </c>
      <c r="AT60" s="188">
        <v>43</v>
      </c>
    </row>
    <row r="61" spans="1:46" ht="78.75" hidden="1" outlineLevel="1">
      <c r="A61" s="70"/>
      <c r="B61" s="78"/>
      <c r="C61" s="69" t="s">
        <v>102</v>
      </c>
      <c r="D61" s="74" t="s">
        <v>103</v>
      </c>
      <c r="E61" s="224"/>
      <c r="F61" s="229">
        <v>15</v>
      </c>
      <c r="G61" s="67">
        <v>5</v>
      </c>
      <c r="H61" s="229">
        <v>5</v>
      </c>
      <c r="I61" s="67">
        <v>5</v>
      </c>
      <c r="J61" s="67">
        <v>5</v>
      </c>
      <c r="K61" s="67">
        <v>5</v>
      </c>
      <c r="L61" s="229">
        <v>5</v>
      </c>
      <c r="M61" s="67">
        <v>5</v>
      </c>
      <c r="N61" s="229">
        <v>5</v>
      </c>
      <c r="O61" s="67">
        <v>5</v>
      </c>
      <c r="P61" s="230">
        <v>5</v>
      </c>
      <c r="Q61" s="230">
        <v>5</v>
      </c>
      <c r="R61" s="188">
        <v>44</v>
      </c>
      <c r="S61" s="6"/>
      <c r="T61" s="50">
        <v>5</v>
      </c>
      <c r="U61" s="233"/>
      <c r="V61" s="67">
        <v>5</v>
      </c>
      <c r="W61" s="67">
        <v>5</v>
      </c>
      <c r="X61" s="67">
        <v>5</v>
      </c>
      <c r="Y61" s="67">
        <v>5</v>
      </c>
      <c r="Z61" s="67">
        <v>5</v>
      </c>
      <c r="AA61" s="67">
        <v>5</v>
      </c>
      <c r="AB61" s="67">
        <v>5</v>
      </c>
      <c r="AC61" s="67">
        <v>5</v>
      </c>
      <c r="AD61" s="67">
        <v>5</v>
      </c>
      <c r="AE61" s="67">
        <v>5</v>
      </c>
      <c r="AF61" s="188">
        <v>44</v>
      </c>
      <c r="AH61" s="67">
        <v>15</v>
      </c>
      <c r="AI61" s="67">
        <v>10</v>
      </c>
      <c r="AJ61" s="67">
        <v>10</v>
      </c>
      <c r="AK61" s="67">
        <v>10</v>
      </c>
      <c r="AL61" s="67">
        <v>10</v>
      </c>
      <c r="AM61" s="67">
        <v>10</v>
      </c>
      <c r="AN61" s="67">
        <v>10</v>
      </c>
      <c r="AO61" s="67">
        <v>10</v>
      </c>
      <c r="AP61" s="67">
        <v>10</v>
      </c>
      <c r="AQ61" s="67">
        <v>10</v>
      </c>
      <c r="AR61" s="67">
        <v>10</v>
      </c>
      <c r="AS61" s="67">
        <v>10</v>
      </c>
      <c r="AT61" s="188">
        <v>44</v>
      </c>
    </row>
    <row r="62" spans="1:46" ht="105" hidden="1" outlineLevel="1">
      <c r="A62" s="70"/>
      <c r="B62" s="78"/>
      <c r="C62" s="69" t="s">
        <v>107</v>
      </c>
      <c r="D62" s="74" t="s">
        <v>106</v>
      </c>
      <c r="E62" s="224"/>
      <c r="F62" s="229">
        <v>15</v>
      </c>
      <c r="G62" s="67">
        <v>5</v>
      </c>
      <c r="H62" s="229">
        <v>5</v>
      </c>
      <c r="I62" s="67">
        <v>5</v>
      </c>
      <c r="J62" s="67">
        <v>5</v>
      </c>
      <c r="K62" s="67">
        <v>5</v>
      </c>
      <c r="L62" s="229">
        <v>5</v>
      </c>
      <c r="M62" s="67">
        <v>5</v>
      </c>
      <c r="N62" s="229">
        <v>5</v>
      </c>
      <c r="O62" s="67">
        <v>5</v>
      </c>
      <c r="P62" s="230">
        <v>5</v>
      </c>
      <c r="Q62" s="230">
        <v>5</v>
      </c>
      <c r="R62" s="188">
        <v>45</v>
      </c>
      <c r="S62" s="6"/>
      <c r="T62" s="50">
        <v>5</v>
      </c>
      <c r="U62" s="233"/>
      <c r="V62" s="67">
        <v>5</v>
      </c>
      <c r="W62" s="67">
        <v>5</v>
      </c>
      <c r="X62" s="67">
        <v>5</v>
      </c>
      <c r="Y62" s="67">
        <v>5</v>
      </c>
      <c r="Z62" s="67">
        <v>5</v>
      </c>
      <c r="AA62" s="67">
        <v>5</v>
      </c>
      <c r="AB62" s="67">
        <v>5</v>
      </c>
      <c r="AC62" s="67">
        <v>5</v>
      </c>
      <c r="AD62" s="67">
        <v>5</v>
      </c>
      <c r="AE62" s="67">
        <v>5</v>
      </c>
      <c r="AF62" s="188">
        <v>45</v>
      </c>
      <c r="AH62" s="67">
        <v>15</v>
      </c>
      <c r="AI62" s="67">
        <v>10</v>
      </c>
      <c r="AJ62" s="67">
        <v>10</v>
      </c>
      <c r="AK62" s="67">
        <v>10</v>
      </c>
      <c r="AL62" s="67">
        <v>10</v>
      </c>
      <c r="AM62" s="67">
        <v>10</v>
      </c>
      <c r="AN62" s="67">
        <v>10</v>
      </c>
      <c r="AO62" s="67">
        <v>10</v>
      </c>
      <c r="AP62" s="67">
        <v>10</v>
      </c>
      <c r="AQ62" s="67">
        <v>10</v>
      </c>
      <c r="AR62" s="67">
        <v>10</v>
      </c>
      <c r="AS62" s="67">
        <v>10</v>
      </c>
      <c r="AT62" s="188">
        <v>45</v>
      </c>
    </row>
    <row r="63" spans="1:46" ht="66" hidden="1" outlineLevel="1">
      <c r="A63" s="70"/>
      <c r="B63" s="78"/>
      <c r="C63" s="69" t="s">
        <v>104</v>
      </c>
      <c r="D63" s="74" t="s">
        <v>105</v>
      </c>
      <c r="E63" s="224"/>
      <c r="F63" s="229">
        <v>15</v>
      </c>
      <c r="G63" s="67">
        <v>10</v>
      </c>
      <c r="H63" s="229">
        <v>10</v>
      </c>
      <c r="I63" s="67">
        <v>10</v>
      </c>
      <c r="J63" s="67">
        <v>10</v>
      </c>
      <c r="K63" s="67">
        <v>10</v>
      </c>
      <c r="L63" s="229">
        <v>10</v>
      </c>
      <c r="M63" s="67">
        <v>10</v>
      </c>
      <c r="N63" s="229">
        <v>10</v>
      </c>
      <c r="O63" s="67">
        <v>10</v>
      </c>
      <c r="P63" s="230">
        <v>10</v>
      </c>
      <c r="Q63" s="230">
        <v>10</v>
      </c>
      <c r="R63" s="188">
        <v>46</v>
      </c>
      <c r="S63" s="6"/>
      <c r="T63" s="50">
        <v>10</v>
      </c>
      <c r="U63" s="233"/>
      <c r="V63" s="67">
        <v>10</v>
      </c>
      <c r="W63" s="67">
        <v>10</v>
      </c>
      <c r="X63" s="67">
        <v>10</v>
      </c>
      <c r="Y63" s="67">
        <v>10</v>
      </c>
      <c r="Z63" s="67">
        <v>10</v>
      </c>
      <c r="AA63" s="67">
        <v>10</v>
      </c>
      <c r="AB63" s="67">
        <v>10</v>
      </c>
      <c r="AC63" s="67">
        <v>10</v>
      </c>
      <c r="AD63" s="67">
        <v>10</v>
      </c>
      <c r="AE63" s="67">
        <v>10</v>
      </c>
      <c r="AF63" s="188">
        <v>46</v>
      </c>
      <c r="AH63" s="67">
        <v>15</v>
      </c>
      <c r="AI63" s="67">
        <v>10</v>
      </c>
      <c r="AJ63" s="67">
        <v>10</v>
      </c>
      <c r="AK63" s="67">
        <v>10</v>
      </c>
      <c r="AL63" s="67">
        <v>10</v>
      </c>
      <c r="AM63" s="67">
        <v>10</v>
      </c>
      <c r="AN63" s="67">
        <v>10</v>
      </c>
      <c r="AO63" s="67">
        <v>10</v>
      </c>
      <c r="AP63" s="67">
        <v>10</v>
      </c>
      <c r="AQ63" s="67">
        <v>10</v>
      </c>
      <c r="AR63" s="67">
        <v>10</v>
      </c>
      <c r="AS63" s="67">
        <v>10</v>
      </c>
      <c r="AT63" s="188">
        <v>46</v>
      </c>
    </row>
    <row r="64" spans="1:21" ht="13.5" collapsed="1">
      <c r="A64" s="70">
        <v>11</v>
      </c>
      <c r="B64" s="78">
        <v>9</v>
      </c>
      <c r="C64" s="96" t="str">
        <f>Domény!B13</f>
        <v>Systémová integrace</v>
      </c>
      <c r="D64" s="156"/>
      <c r="E64" s="224">
        <f>SUM(F64:Q64)</f>
        <v>580</v>
      </c>
      <c r="F64" s="122">
        <f aca="true" t="shared" si="10" ref="F64:Q64">SUM(F65:F70)</f>
        <v>75</v>
      </c>
      <c r="G64" s="122">
        <f t="shared" si="10"/>
        <v>55</v>
      </c>
      <c r="H64" s="122">
        <f t="shared" si="10"/>
        <v>50</v>
      </c>
      <c r="I64" s="122">
        <f t="shared" si="10"/>
        <v>41</v>
      </c>
      <c r="J64" s="122">
        <f t="shared" si="10"/>
        <v>46</v>
      </c>
      <c r="K64" s="122">
        <f t="shared" si="10"/>
        <v>37</v>
      </c>
      <c r="L64" s="122">
        <f t="shared" si="10"/>
        <v>50</v>
      </c>
      <c r="M64" s="122">
        <f t="shared" si="10"/>
        <v>46</v>
      </c>
      <c r="N64" s="122">
        <f t="shared" si="10"/>
        <v>49</v>
      </c>
      <c r="O64" s="122">
        <f t="shared" si="10"/>
        <v>42</v>
      </c>
      <c r="P64" s="122">
        <f t="shared" si="10"/>
        <v>47</v>
      </c>
      <c r="Q64" s="122">
        <f t="shared" si="10"/>
        <v>42</v>
      </c>
      <c r="R64" s="194"/>
      <c r="S64" s="238"/>
      <c r="T64" s="210">
        <v>580</v>
      </c>
      <c r="U64" s="233">
        <f>E64-T64</f>
        <v>0</v>
      </c>
    </row>
    <row r="65" spans="1:21" ht="66" hidden="1" outlineLevel="1">
      <c r="A65" s="70"/>
      <c r="B65" s="78"/>
      <c r="C65" s="69" t="s">
        <v>171</v>
      </c>
      <c r="D65" s="74" t="s">
        <v>234</v>
      </c>
      <c r="E65" s="224"/>
      <c r="F65" s="229">
        <v>10</v>
      </c>
      <c r="G65" s="67">
        <v>10</v>
      </c>
      <c r="H65" s="229">
        <v>2</v>
      </c>
      <c r="I65" s="67">
        <v>8</v>
      </c>
      <c r="J65" s="67">
        <v>8</v>
      </c>
      <c r="K65" s="67">
        <v>5</v>
      </c>
      <c r="L65" s="229">
        <v>5</v>
      </c>
      <c r="M65" s="67">
        <v>10</v>
      </c>
      <c r="N65" s="229">
        <v>10</v>
      </c>
      <c r="O65" s="67">
        <v>10</v>
      </c>
      <c r="P65" s="230">
        <v>10</v>
      </c>
      <c r="Q65" s="230">
        <v>5</v>
      </c>
      <c r="R65" s="188">
        <v>47</v>
      </c>
      <c r="S65" s="6"/>
      <c r="T65" s="127"/>
      <c r="U65" s="233"/>
    </row>
    <row r="66" spans="1:21" ht="129" customHeight="1" hidden="1" outlineLevel="1">
      <c r="A66" s="70"/>
      <c r="B66" s="78"/>
      <c r="C66" s="69" t="s">
        <v>108</v>
      </c>
      <c r="D66" s="74" t="s">
        <v>235</v>
      </c>
      <c r="E66" s="224"/>
      <c r="F66" s="229">
        <v>10</v>
      </c>
      <c r="G66" s="67">
        <v>10</v>
      </c>
      <c r="H66" s="229">
        <v>8</v>
      </c>
      <c r="I66" s="67">
        <v>8</v>
      </c>
      <c r="J66" s="67">
        <v>8</v>
      </c>
      <c r="K66" s="67">
        <v>8</v>
      </c>
      <c r="L66" s="229">
        <v>5</v>
      </c>
      <c r="M66" s="67">
        <v>10</v>
      </c>
      <c r="N66" s="229">
        <v>10</v>
      </c>
      <c r="O66" s="67">
        <v>5</v>
      </c>
      <c r="P66" s="230">
        <v>10</v>
      </c>
      <c r="Q66" s="230">
        <v>10</v>
      </c>
      <c r="R66" s="188">
        <v>48</v>
      </c>
      <c r="S66" s="6"/>
      <c r="T66" s="127"/>
      <c r="U66" s="233"/>
    </row>
    <row r="67" spans="1:21" ht="53.25" customHeight="1" hidden="1" outlineLevel="1">
      <c r="A67" s="70"/>
      <c r="B67" s="78"/>
      <c r="C67" s="69" t="s">
        <v>236</v>
      </c>
      <c r="D67" s="74" t="s">
        <v>237</v>
      </c>
      <c r="E67" s="224"/>
      <c r="F67" s="229">
        <v>15</v>
      </c>
      <c r="G67" s="67">
        <v>10</v>
      </c>
      <c r="H67" s="229">
        <v>15</v>
      </c>
      <c r="I67" s="67">
        <v>5</v>
      </c>
      <c r="J67" s="67">
        <v>10</v>
      </c>
      <c r="K67" s="67">
        <v>8</v>
      </c>
      <c r="L67" s="229">
        <v>10</v>
      </c>
      <c r="M67" s="67">
        <v>10</v>
      </c>
      <c r="N67" s="229">
        <v>8</v>
      </c>
      <c r="O67" s="67">
        <v>8</v>
      </c>
      <c r="P67" s="230">
        <v>8</v>
      </c>
      <c r="Q67" s="230">
        <v>8</v>
      </c>
      <c r="R67" s="188">
        <v>49</v>
      </c>
      <c r="S67" s="6"/>
      <c r="T67" s="127"/>
      <c r="U67" s="233"/>
    </row>
    <row r="68" spans="1:21" ht="115.5" customHeight="1" hidden="1" outlineLevel="1">
      <c r="A68" s="70"/>
      <c r="B68" s="78"/>
      <c r="C68" s="69" t="s">
        <v>238</v>
      </c>
      <c r="D68" s="74" t="s">
        <v>239</v>
      </c>
      <c r="E68" s="224"/>
      <c r="F68" s="229">
        <v>10</v>
      </c>
      <c r="G68" s="67">
        <v>10</v>
      </c>
      <c r="H68" s="229">
        <v>5</v>
      </c>
      <c r="I68" s="67">
        <v>5</v>
      </c>
      <c r="J68" s="67">
        <v>5</v>
      </c>
      <c r="K68" s="67">
        <v>1</v>
      </c>
      <c r="L68" s="229">
        <v>10</v>
      </c>
      <c r="M68" s="67">
        <v>1</v>
      </c>
      <c r="N68" s="229">
        <v>1</v>
      </c>
      <c r="O68" s="67">
        <v>4</v>
      </c>
      <c r="P68" s="230">
        <v>4</v>
      </c>
      <c r="Q68" s="230">
        <v>4</v>
      </c>
      <c r="R68" s="188">
        <v>50</v>
      </c>
      <c r="S68" s="6"/>
      <c r="T68" s="127"/>
      <c r="U68" s="233"/>
    </row>
    <row r="69" spans="1:21" ht="66.75" customHeight="1" hidden="1" outlineLevel="1">
      <c r="A69" s="70"/>
      <c r="B69" s="78"/>
      <c r="C69" s="69" t="s">
        <v>240</v>
      </c>
      <c r="D69" s="74" t="s">
        <v>241</v>
      </c>
      <c r="E69" s="224"/>
      <c r="F69" s="229">
        <v>15</v>
      </c>
      <c r="G69" s="67">
        <v>10</v>
      </c>
      <c r="H69" s="229">
        <v>15</v>
      </c>
      <c r="I69" s="67">
        <v>10</v>
      </c>
      <c r="J69" s="67">
        <v>10</v>
      </c>
      <c r="K69" s="67">
        <v>10</v>
      </c>
      <c r="L69" s="229">
        <v>15</v>
      </c>
      <c r="M69" s="67">
        <v>10</v>
      </c>
      <c r="N69" s="229">
        <v>15</v>
      </c>
      <c r="O69" s="67">
        <v>10</v>
      </c>
      <c r="P69" s="230">
        <v>10</v>
      </c>
      <c r="Q69" s="230">
        <v>10</v>
      </c>
      <c r="R69" s="188">
        <v>51</v>
      </c>
      <c r="S69" s="6"/>
      <c r="T69" s="127"/>
      <c r="U69" s="233"/>
    </row>
    <row r="70" spans="1:21" ht="69" customHeight="1" hidden="1" outlineLevel="1">
      <c r="A70" s="70"/>
      <c r="B70" s="78"/>
      <c r="C70" s="69" t="s">
        <v>242</v>
      </c>
      <c r="D70" s="74" t="s">
        <v>243</v>
      </c>
      <c r="E70" s="224"/>
      <c r="F70" s="229">
        <v>15</v>
      </c>
      <c r="G70" s="67">
        <v>5</v>
      </c>
      <c r="H70" s="229">
        <v>5</v>
      </c>
      <c r="I70" s="67">
        <v>5</v>
      </c>
      <c r="J70" s="67">
        <v>5</v>
      </c>
      <c r="K70" s="67">
        <v>5</v>
      </c>
      <c r="L70" s="229">
        <v>5</v>
      </c>
      <c r="M70" s="67">
        <v>5</v>
      </c>
      <c r="N70" s="229">
        <v>5</v>
      </c>
      <c r="O70" s="67">
        <v>5</v>
      </c>
      <c r="P70" s="230">
        <v>5</v>
      </c>
      <c r="Q70" s="230">
        <v>5</v>
      </c>
      <c r="R70" s="188">
        <v>52</v>
      </c>
      <c r="S70" s="6"/>
      <c r="T70" s="127"/>
      <c r="U70" s="233"/>
    </row>
    <row r="71" spans="1:21" ht="13.5" collapsed="1">
      <c r="A71" s="70">
        <v>12</v>
      </c>
      <c r="B71" s="78">
        <v>12</v>
      </c>
      <c r="C71" s="96" t="str">
        <f>Domény!B16</f>
        <v>Koordinace s vnějšími systémy</v>
      </c>
      <c r="D71" s="156"/>
      <c r="E71" s="224">
        <f>SUM(F71:Q71)</f>
        <v>460</v>
      </c>
      <c r="F71" s="122">
        <f aca="true" t="shared" si="11" ref="F71:Q71">SUM(F72:F75)</f>
        <v>53</v>
      </c>
      <c r="G71" s="122">
        <f t="shared" si="11"/>
        <v>33</v>
      </c>
      <c r="H71" s="122">
        <f t="shared" si="11"/>
        <v>38</v>
      </c>
      <c r="I71" s="122">
        <f t="shared" si="11"/>
        <v>32</v>
      </c>
      <c r="J71" s="122">
        <f t="shared" si="11"/>
        <v>32</v>
      </c>
      <c r="K71" s="122">
        <f t="shared" si="11"/>
        <v>38</v>
      </c>
      <c r="L71" s="122">
        <f t="shared" si="11"/>
        <v>38</v>
      </c>
      <c r="M71" s="122">
        <f t="shared" si="11"/>
        <v>41</v>
      </c>
      <c r="N71" s="122">
        <f t="shared" si="11"/>
        <v>41</v>
      </c>
      <c r="O71" s="122">
        <f t="shared" si="11"/>
        <v>38</v>
      </c>
      <c r="P71" s="122">
        <f t="shared" si="11"/>
        <v>38</v>
      </c>
      <c r="Q71" s="122">
        <f t="shared" si="11"/>
        <v>38</v>
      </c>
      <c r="R71" s="194"/>
      <c r="S71" s="238"/>
      <c r="T71" s="210">
        <v>460</v>
      </c>
      <c r="U71" s="233">
        <f>E71-T71</f>
        <v>0</v>
      </c>
    </row>
    <row r="72" spans="1:21" ht="58.5" customHeight="1" hidden="1" outlineLevel="1">
      <c r="A72" s="70"/>
      <c r="B72" s="78"/>
      <c r="C72" s="69" t="s">
        <v>244</v>
      </c>
      <c r="D72" s="74" t="s">
        <v>245</v>
      </c>
      <c r="E72" s="224"/>
      <c r="F72" s="229">
        <v>8</v>
      </c>
      <c r="G72" s="67">
        <v>8</v>
      </c>
      <c r="H72" s="229">
        <v>8</v>
      </c>
      <c r="I72" s="67">
        <v>5</v>
      </c>
      <c r="J72" s="67">
        <v>5</v>
      </c>
      <c r="K72" s="67">
        <v>8</v>
      </c>
      <c r="L72" s="229">
        <v>8</v>
      </c>
      <c r="M72" s="67">
        <v>8</v>
      </c>
      <c r="N72" s="229">
        <v>8</v>
      </c>
      <c r="O72" s="67">
        <v>8</v>
      </c>
      <c r="P72" s="230">
        <v>8</v>
      </c>
      <c r="Q72" s="230">
        <v>8</v>
      </c>
      <c r="R72" s="188">
        <v>53</v>
      </c>
      <c r="S72" s="6"/>
      <c r="T72" s="127"/>
      <c r="U72" s="233"/>
    </row>
    <row r="73" spans="1:21" ht="58.5" customHeight="1" hidden="1" outlineLevel="1">
      <c r="A73" s="70"/>
      <c r="B73" s="78"/>
      <c r="C73" s="50" t="s">
        <v>17</v>
      </c>
      <c r="D73" s="74" t="s">
        <v>18</v>
      </c>
      <c r="E73" s="224"/>
      <c r="F73" s="229">
        <v>15</v>
      </c>
      <c r="G73" s="67">
        <v>10</v>
      </c>
      <c r="H73" s="229">
        <v>15</v>
      </c>
      <c r="I73" s="67">
        <v>12</v>
      </c>
      <c r="J73" s="67">
        <v>12</v>
      </c>
      <c r="K73" s="67">
        <v>15</v>
      </c>
      <c r="L73" s="229">
        <v>15</v>
      </c>
      <c r="M73" s="67">
        <v>18</v>
      </c>
      <c r="N73" s="229">
        <v>18</v>
      </c>
      <c r="O73" s="67">
        <v>15</v>
      </c>
      <c r="P73" s="230">
        <v>15</v>
      </c>
      <c r="Q73" s="230">
        <v>15</v>
      </c>
      <c r="R73" s="188">
        <v>54</v>
      </c>
      <c r="S73" s="6"/>
      <c r="T73" s="127"/>
      <c r="U73" s="233"/>
    </row>
    <row r="74" spans="1:21" ht="80.25" customHeight="1" hidden="1" outlineLevel="1">
      <c r="A74" s="70"/>
      <c r="B74" s="78"/>
      <c r="C74" s="69" t="s">
        <v>172</v>
      </c>
      <c r="D74" s="74" t="s">
        <v>246</v>
      </c>
      <c r="E74" s="224"/>
      <c r="F74" s="229">
        <v>15</v>
      </c>
      <c r="G74" s="67">
        <v>5</v>
      </c>
      <c r="H74" s="229">
        <v>5</v>
      </c>
      <c r="I74" s="67">
        <v>5</v>
      </c>
      <c r="J74" s="67">
        <v>5</v>
      </c>
      <c r="K74" s="67">
        <v>5</v>
      </c>
      <c r="L74" s="229">
        <v>5</v>
      </c>
      <c r="M74" s="67">
        <v>5</v>
      </c>
      <c r="N74" s="229">
        <v>5</v>
      </c>
      <c r="O74" s="67">
        <v>5</v>
      </c>
      <c r="P74" s="230">
        <v>5</v>
      </c>
      <c r="Q74" s="230">
        <v>5</v>
      </c>
      <c r="R74" s="188">
        <v>55</v>
      </c>
      <c r="S74" s="6"/>
      <c r="T74" s="127"/>
      <c r="U74" s="233"/>
    </row>
    <row r="75" spans="1:21" ht="52.5" hidden="1" outlineLevel="1">
      <c r="A75" s="70"/>
      <c r="B75" s="78"/>
      <c r="C75" s="69" t="s">
        <v>173</v>
      </c>
      <c r="D75" s="74" t="s">
        <v>247</v>
      </c>
      <c r="E75" s="224"/>
      <c r="F75" s="229">
        <v>15</v>
      </c>
      <c r="G75" s="67">
        <v>10</v>
      </c>
      <c r="H75" s="229">
        <v>10</v>
      </c>
      <c r="I75" s="67">
        <v>10</v>
      </c>
      <c r="J75" s="67">
        <v>10</v>
      </c>
      <c r="K75" s="67">
        <v>10</v>
      </c>
      <c r="L75" s="229">
        <v>10</v>
      </c>
      <c r="M75" s="67">
        <v>10</v>
      </c>
      <c r="N75" s="229">
        <v>10</v>
      </c>
      <c r="O75" s="67">
        <v>10</v>
      </c>
      <c r="P75" s="230">
        <v>10</v>
      </c>
      <c r="Q75" s="230">
        <v>10</v>
      </c>
      <c r="R75" s="188">
        <v>56</v>
      </c>
      <c r="S75" s="6"/>
      <c r="T75" s="127"/>
      <c r="U75" s="233"/>
    </row>
    <row r="76" spans="1:21" ht="13.5" collapsed="1">
      <c r="A76" s="70">
        <v>13</v>
      </c>
      <c r="B76" s="78">
        <v>17</v>
      </c>
      <c r="C76" s="96" t="str">
        <f>Domény!B21</f>
        <v>Dílčí systémová řešení složek</v>
      </c>
      <c r="D76" s="156"/>
      <c r="E76" s="224">
        <f>SUM(F76:Q76)</f>
        <v>230</v>
      </c>
      <c r="F76" s="122">
        <f>SUM(F77:F78)</f>
        <v>30</v>
      </c>
      <c r="G76" s="122">
        <f aca="true" t="shared" si="12" ref="G76:Q76">SUM(G77:G78)</f>
        <v>15</v>
      </c>
      <c r="H76" s="122">
        <f t="shared" si="12"/>
        <v>25</v>
      </c>
      <c r="I76" s="122">
        <f t="shared" si="12"/>
        <v>10</v>
      </c>
      <c r="J76" s="122">
        <f t="shared" si="12"/>
        <v>10</v>
      </c>
      <c r="K76" s="122">
        <f t="shared" si="12"/>
        <v>10</v>
      </c>
      <c r="L76" s="122">
        <f t="shared" si="12"/>
        <v>15</v>
      </c>
      <c r="M76" s="122">
        <f t="shared" si="12"/>
        <v>25</v>
      </c>
      <c r="N76" s="122">
        <f t="shared" si="12"/>
        <v>25</v>
      </c>
      <c r="O76" s="122">
        <f t="shared" si="12"/>
        <v>15</v>
      </c>
      <c r="P76" s="122">
        <f t="shared" si="12"/>
        <v>25</v>
      </c>
      <c r="Q76" s="122">
        <f t="shared" si="12"/>
        <v>25</v>
      </c>
      <c r="R76" s="194"/>
      <c r="S76" s="238"/>
      <c r="T76" s="210">
        <v>230</v>
      </c>
      <c r="U76" s="233">
        <f>E76-T76</f>
        <v>0</v>
      </c>
    </row>
    <row r="77" spans="1:21" ht="26.25" hidden="1" outlineLevel="1">
      <c r="A77" s="70"/>
      <c r="B77" s="78"/>
      <c r="C77" s="50" t="s">
        <v>19</v>
      </c>
      <c r="D77" s="74" t="s">
        <v>20</v>
      </c>
      <c r="E77" s="224"/>
      <c r="F77" s="229">
        <v>15</v>
      </c>
      <c r="G77" s="67">
        <v>5</v>
      </c>
      <c r="H77" s="229">
        <v>15</v>
      </c>
      <c r="I77" s="67">
        <v>5</v>
      </c>
      <c r="J77" s="67">
        <v>5</v>
      </c>
      <c r="K77" s="67">
        <v>5</v>
      </c>
      <c r="L77" s="229">
        <v>5</v>
      </c>
      <c r="M77" s="67">
        <v>15</v>
      </c>
      <c r="N77" s="229">
        <v>15</v>
      </c>
      <c r="O77" s="67">
        <v>10</v>
      </c>
      <c r="P77" s="230">
        <v>15</v>
      </c>
      <c r="Q77" s="230">
        <v>15</v>
      </c>
      <c r="R77" s="188">
        <v>57</v>
      </c>
      <c r="S77" s="6"/>
      <c r="T77" s="127"/>
      <c r="U77" s="233"/>
    </row>
    <row r="78" spans="1:21" ht="87" customHeight="1" hidden="1" outlineLevel="1">
      <c r="A78" s="70"/>
      <c r="B78" s="78"/>
      <c r="C78" s="69" t="s">
        <v>249</v>
      </c>
      <c r="D78" s="74" t="s">
        <v>248</v>
      </c>
      <c r="E78" s="224"/>
      <c r="F78" s="229">
        <v>15</v>
      </c>
      <c r="G78" s="67">
        <v>10</v>
      </c>
      <c r="H78" s="229">
        <v>10</v>
      </c>
      <c r="I78" s="67">
        <v>5</v>
      </c>
      <c r="J78" s="67">
        <v>5</v>
      </c>
      <c r="K78" s="67">
        <v>5</v>
      </c>
      <c r="L78" s="229">
        <v>10</v>
      </c>
      <c r="M78" s="67">
        <v>10</v>
      </c>
      <c r="N78" s="229">
        <v>10</v>
      </c>
      <c r="O78" s="67">
        <v>5</v>
      </c>
      <c r="P78" s="230">
        <v>10</v>
      </c>
      <c r="Q78" s="230">
        <v>10</v>
      </c>
      <c r="R78" s="188">
        <v>58</v>
      </c>
      <c r="S78" s="6"/>
      <c r="T78" s="127"/>
      <c r="U78" s="233"/>
    </row>
    <row r="79" spans="1:21" ht="13.5" collapsed="1">
      <c r="A79" s="70">
        <v>14</v>
      </c>
      <c r="B79" s="79">
        <v>3</v>
      </c>
      <c r="C79" s="110" t="str">
        <f>Domény!B7</f>
        <v>Globální rizika</v>
      </c>
      <c r="D79" s="158"/>
      <c r="E79" s="224">
        <f>SUM(F79:Q79)</f>
        <v>1460</v>
      </c>
      <c r="F79" s="121">
        <f aca="true" t="shared" si="13" ref="F79:Q79">SUM(F80:F93)</f>
        <v>166</v>
      </c>
      <c r="G79" s="121">
        <f t="shared" si="13"/>
        <v>105</v>
      </c>
      <c r="H79" s="121">
        <f t="shared" si="13"/>
        <v>125</v>
      </c>
      <c r="I79" s="121">
        <f t="shared" si="13"/>
        <v>117</v>
      </c>
      <c r="J79" s="121">
        <f t="shared" si="13"/>
        <v>117</v>
      </c>
      <c r="K79" s="121">
        <f t="shared" si="13"/>
        <v>123</v>
      </c>
      <c r="L79" s="121">
        <f t="shared" si="13"/>
        <v>119</v>
      </c>
      <c r="M79" s="121">
        <f t="shared" si="13"/>
        <v>119</v>
      </c>
      <c r="N79" s="121">
        <f t="shared" si="13"/>
        <v>125</v>
      </c>
      <c r="O79" s="121">
        <f t="shared" si="13"/>
        <v>98</v>
      </c>
      <c r="P79" s="121">
        <f t="shared" si="13"/>
        <v>119</v>
      </c>
      <c r="Q79" s="121">
        <f t="shared" si="13"/>
        <v>127</v>
      </c>
      <c r="R79" s="195"/>
      <c r="S79" s="238"/>
      <c r="T79" s="211">
        <v>1460</v>
      </c>
      <c r="U79" s="233">
        <f>E79-T79</f>
        <v>0</v>
      </c>
    </row>
    <row r="80" spans="1:21" ht="102" customHeight="1" hidden="1" outlineLevel="1">
      <c r="A80" s="70"/>
      <c r="B80" s="79"/>
      <c r="C80" s="69" t="s">
        <v>174</v>
      </c>
      <c r="D80" s="74" t="s">
        <v>250</v>
      </c>
      <c r="E80" s="224"/>
      <c r="F80" s="229">
        <v>5</v>
      </c>
      <c r="G80" s="67">
        <v>5</v>
      </c>
      <c r="H80" s="229">
        <v>5</v>
      </c>
      <c r="I80" s="67">
        <v>8</v>
      </c>
      <c r="J80" s="67">
        <v>8</v>
      </c>
      <c r="K80" s="67">
        <v>8</v>
      </c>
      <c r="L80" s="229">
        <v>5</v>
      </c>
      <c r="M80" s="67">
        <v>2</v>
      </c>
      <c r="N80" s="229">
        <v>2</v>
      </c>
      <c r="O80" s="67">
        <v>2</v>
      </c>
      <c r="P80" s="230">
        <v>8</v>
      </c>
      <c r="Q80" s="230">
        <v>8</v>
      </c>
      <c r="R80" s="188">
        <v>59</v>
      </c>
      <c r="S80" s="6"/>
      <c r="T80" s="127"/>
      <c r="U80" s="233"/>
    </row>
    <row r="81" spans="1:21" ht="75" customHeight="1" hidden="1" outlineLevel="1">
      <c r="A81" s="70"/>
      <c r="B81" s="79"/>
      <c r="C81" s="69" t="s">
        <v>251</v>
      </c>
      <c r="D81" s="74" t="s">
        <v>252</v>
      </c>
      <c r="E81" s="224"/>
      <c r="F81" s="229">
        <v>15</v>
      </c>
      <c r="G81" s="67">
        <v>5</v>
      </c>
      <c r="H81" s="229">
        <v>15</v>
      </c>
      <c r="I81" s="67">
        <v>8</v>
      </c>
      <c r="J81" s="67">
        <v>8</v>
      </c>
      <c r="K81" s="67">
        <v>8</v>
      </c>
      <c r="L81" s="229">
        <v>5</v>
      </c>
      <c r="M81" s="67">
        <v>2</v>
      </c>
      <c r="N81" s="229">
        <v>15</v>
      </c>
      <c r="O81" s="67">
        <v>2</v>
      </c>
      <c r="P81" s="230">
        <v>8</v>
      </c>
      <c r="Q81" s="230">
        <v>8</v>
      </c>
      <c r="R81" s="188">
        <v>60</v>
      </c>
      <c r="S81" s="6"/>
      <c r="T81" s="127"/>
      <c r="U81" s="233"/>
    </row>
    <row r="82" spans="1:21" ht="46.5" customHeight="1" hidden="1" outlineLevel="1">
      <c r="A82" s="70"/>
      <c r="B82" s="79"/>
      <c r="C82" s="69" t="s">
        <v>175</v>
      </c>
      <c r="D82" s="74" t="s">
        <v>253</v>
      </c>
      <c r="E82" s="224"/>
      <c r="F82" s="229">
        <v>15</v>
      </c>
      <c r="G82" s="67">
        <v>5</v>
      </c>
      <c r="H82" s="229">
        <v>5</v>
      </c>
      <c r="I82" s="67">
        <v>5</v>
      </c>
      <c r="J82" s="67">
        <v>5</v>
      </c>
      <c r="K82" s="67">
        <v>5</v>
      </c>
      <c r="L82" s="229">
        <v>5</v>
      </c>
      <c r="M82" s="67">
        <v>5</v>
      </c>
      <c r="N82" s="229">
        <v>5</v>
      </c>
      <c r="O82" s="67">
        <v>5</v>
      </c>
      <c r="P82" s="230">
        <v>5</v>
      </c>
      <c r="Q82" s="230">
        <v>5</v>
      </c>
      <c r="R82" s="188">
        <v>61</v>
      </c>
      <c r="S82" s="6"/>
      <c r="T82" s="127"/>
      <c r="U82" s="233"/>
    </row>
    <row r="83" spans="1:21" ht="55.5" customHeight="1" hidden="1" outlineLevel="1">
      <c r="A83" s="70"/>
      <c r="B83" s="79"/>
      <c r="C83" s="69" t="s">
        <v>176</v>
      </c>
      <c r="D83" s="74" t="s">
        <v>254</v>
      </c>
      <c r="E83" s="224"/>
      <c r="F83" s="229">
        <v>15</v>
      </c>
      <c r="G83" s="67">
        <v>10</v>
      </c>
      <c r="H83" s="229">
        <v>10</v>
      </c>
      <c r="I83" s="67">
        <v>10</v>
      </c>
      <c r="J83" s="67">
        <v>10</v>
      </c>
      <c r="K83" s="67">
        <v>10</v>
      </c>
      <c r="L83" s="229">
        <v>10</v>
      </c>
      <c r="M83" s="67">
        <v>10</v>
      </c>
      <c r="N83" s="229">
        <v>10</v>
      </c>
      <c r="O83" s="67">
        <v>10</v>
      </c>
      <c r="P83" s="230">
        <v>10</v>
      </c>
      <c r="Q83" s="230">
        <v>10</v>
      </c>
      <c r="R83" s="188">
        <v>62</v>
      </c>
      <c r="S83" s="6"/>
      <c r="T83" s="127"/>
      <c r="U83" s="233"/>
    </row>
    <row r="84" spans="1:21" ht="82.5" customHeight="1" hidden="1" outlineLevel="1">
      <c r="A84" s="70"/>
      <c r="B84" s="79"/>
      <c r="C84" s="69" t="s">
        <v>255</v>
      </c>
      <c r="D84" s="74" t="s">
        <v>256</v>
      </c>
      <c r="E84" s="224"/>
      <c r="F84" s="229">
        <v>8</v>
      </c>
      <c r="G84" s="67">
        <v>5</v>
      </c>
      <c r="H84" s="229">
        <v>5</v>
      </c>
      <c r="I84" s="67">
        <v>5</v>
      </c>
      <c r="J84" s="67">
        <v>5</v>
      </c>
      <c r="K84" s="67">
        <v>8</v>
      </c>
      <c r="L84" s="229">
        <v>8</v>
      </c>
      <c r="M84" s="67">
        <v>10</v>
      </c>
      <c r="N84" s="229">
        <v>10</v>
      </c>
      <c r="O84" s="67">
        <v>5</v>
      </c>
      <c r="P84" s="230">
        <v>5</v>
      </c>
      <c r="Q84" s="230">
        <v>5</v>
      </c>
      <c r="R84" s="188">
        <v>63</v>
      </c>
      <c r="S84" s="6"/>
      <c r="T84" s="127"/>
      <c r="U84" s="233"/>
    </row>
    <row r="85" spans="1:21" ht="45.75" customHeight="1" hidden="1" outlineLevel="1">
      <c r="A85" s="70"/>
      <c r="B85" s="79"/>
      <c r="C85" s="69" t="s">
        <v>258</v>
      </c>
      <c r="D85" s="74" t="s">
        <v>257</v>
      </c>
      <c r="E85" s="224"/>
      <c r="F85" s="229">
        <v>5</v>
      </c>
      <c r="G85" s="67">
        <v>5</v>
      </c>
      <c r="H85" s="229">
        <v>5</v>
      </c>
      <c r="I85" s="67">
        <v>8</v>
      </c>
      <c r="J85" s="67">
        <v>8</v>
      </c>
      <c r="K85" s="67">
        <v>8</v>
      </c>
      <c r="L85" s="229">
        <v>5</v>
      </c>
      <c r="M85" s="67">
        <v>5</v>
      </c>
      <c r="N85" s="229">
        <v>3</v>
      </c>
      <c r="O85" s="67">
        <v>2</v>
      </c>
      <c r="P85" s="230">
        <v>8</v>
      </c>
      <c r="Q85" s="230">
        <v>8</v>
      </c>
      <c r="R85" s="188">
        <v>64</v>
      </c>
      <c r="S85" s="6"/>
      <c r="T85" s="127"/>
      <c r="U85" s="233"/>
    </row>
    <row r="86" spans="1:21" ht="69" customHeight="1" hidden="1" outlineLevel="1">
      <c r="A86" s="70"/>
      <c r="B86" s="79"/>
      <c r="C86" s="69" t="s">
        <v>259</v>
      </c>
      <c r="D86" s="74" t="s">
        <v>260</v>
      </c>
      <c r="E86" s="224"/>
      <c r="F86" s="229">
        <v>8</v>
      </c>
      <c r="G86" s="67">
        <v>5</v>
      </c>
      <c r="H86" s="229">
        <v>5</v>
      </c>
      <c r="I86" s="67">
        <v>5</v>
      </c>
      <c r="J86" s="67">
        <v>5</v>
      </c>
      <c r="K86" s="67">
        <v>8</v>
      </c>
      <c r="L86" s="229">
        <v>8</v>
      </c>
      <c r="M86" s="67">
        <v>10</v>
      </c>
      <c r="N86" s="229">
        <v>10</v>
      </c>
      <c r="O86" s="67">
        <v>5</v>
      </c>
      <c r="P86" s="230">
        <v>5</v>
      </c>
      <c r="Q86" s="230">
        <v>5</v>
      </c>
      <c r="R86" s="188">
        <v>65</v>
      </c>
      <c r="S86" s="6"/>
      <c r="T86" s="127"/>
      <c r="U86" s="233"/>
    </row>
    <row r="87" spans="1:21" ht="73.5" customHeight="1" hidden="1" outlineLevel="1">
      <c r="A87" s="70"/>
      <c r="B87" s="79"/>
      <c r="C87" s="69" t="s">
        <v>177</v>
      </c>
      <c r="D87" s="74" t="s">
        <v>261</v>
      </c>
      <c r="E87" s="224"/>
      <c r="F87" s="229">
        <v>5</v>
      </c>
      <c r="G87" s="67">
        <v>5</v>
      </c>
      <c r="H87" s="229">
        <v>5</v>
      </c>
      <c r="I87" s="67">
        <v>8</v>
      </c>
      <c r="J87" s="67">
        <v>8</v>
      </c>
      <c r="K87" s="67">
        <v>8</v>
      </c>
      <c r="L87" s="229">
        <v>5</v>
      </c>
      <c r="M87" s="67">
        <v>10</v>
      </c>
      <c r="N87" s="229">
        <v>2</v>
      </c>
      <c r="O87" s="67">
        <v>2</v>
      </c>
      <c r="P87" s="230">
        <v>10</v>
      </c>
      <c r="Q87" s="230">
        <v>8</v>
      </c>
      <c r="R87" s="188">
        <v>66</v>
      </c>
      <c r="S87" s="6"/>
      <c r="T87" s="127"/>
      <c r="U87" s="233"/>
    </row>
    <row r="88" spans="1:21" ht="73.5" customHeight="1" hidden="1" outlineLevel="1">
      <c r="A88" s="70"/>
      <c r="B88" s="79"/>
      <c r="C88" s="50" t="s">
        <v>21</v>
      </c>
      <c r="D88" s="74" t="s">
        <v>22</v>
      </c>
      <c r="E88" s="224"/>
      <c r="F88" s="229">
        <v>15</v>
      </c>
      <c r="G88" s="67">
        <v>10</v>
      </c>
      <c r="H88" s="229">
        <v>10</v>
      </c>
      <c r="I88" s="67">
        <v>10</v>
      </c>
      <c r="J88" s="67">
        <v>10</v>
      </c>
      <c r="K88" s="67">
        <v>10</v>
      </c>
      <c r="L88" s="229">
        <v>10</v>
      </c>
      <c r="M88" s="67">
        <v>10</v>
      </c>
      <c r="N88" s="229">
        <v>10</v>
      </c>
      <c r="O88" s="67">
        <v>10</v>
      </c>
      <c r="P88" s="230">
        <v>10</v>
      </c>
      <c r="Q88" s="230">
        <v>10</v>
      </c>
      <c r="R88" s="188">
        <v>67</v>
      </c>
      <c r="S88" s="6"/>
      <c r="T88" s="127"/>
      <c r="U88" s="233"/>
    </row>
    <row r="89" spans="1:21" ht="73.5" customHeight="1" hidden="1" outlineLevel="1">
      <c r="A89" s="70"/>
      <c r="B89" s="79"/>
      <c r="C89" s="50" t="s">
        <v>23</v>
      </c>
      <c r="D89" s="74" t="s">
        <v>24</v>
      </c>
      <c r="E89" s="224"/>
      <c r="F89" s="229">
        <v>15</v>
      </c>
      <c r="G89" s="67">
        <v>10</v>
      </c>
      <c r="H89" s="229">
        <v>15</v>
      </c>
      <c r="I89" s="67">
        <v>10</v>
      </c>
      <c r="J89" s="67">
        <v>10</v>
      </c>
      <c r="K89" s="67">
        <v>10</v>
      </c>
      <c r="L89" s="229">
        <v>18</v>
      </c>
      <c r="M89" s="67">
        <v>10</v>
      </c>
      <c r="N89" s="229">
        <v>18</v>
      </c>
      <c r="O89" s="67">
        <v>15</v>
      </c>
      <c r="P89" s="230">
        <v>10</v>
      </c>
      <c r="Q89" s="230">
        <v>15</v>
      </c>
      <c r="R89" s="188">
        <v>68</v>
      </c>
      <c r="S89" s="6"/>
      <c r="T89" s="127"/>
      <c r="U89" s="233"/>
    </row>
    <row r="90" spans="1:21" ht="73.5" customHeight="1" hidden="1" outlineLevel="1">
      <c r="A90" s="70"/>
      <c r="B90" s="79"/>
      <c r="C90" s="50" t="s">
        <v>25</v>
      </c>
      <c r="D90" s="74" t="s">
        <v>26</v>
      </c>
      <c r="E90" s="224"/>
      <c r="F90" s="229">
        <v>15</v>
      </c>
      <c r="G90" s="67">
        <v>10</v>
      </c>
      <c r="H90" s="229">
        <v>10</v>
      </c>
      <c r="I90" s="67">
        <v>10</v>
      </c>
      <c r="J90" s="67">
        <v>10</v>
      </c>
      <c r="K90" s="67">
        <v>10</v>
      </c>
      <c r="L90" s="229">
        <v>10</v>
      </c>
      <c r="M90" s="67">
        <v>10</v>
      </c>
      <c r="N90" s="229">
        <v>10</v>
      </c>
      <c r="O90" s="67">
        <v>10</v>
      </c>
      <c r="P90" s="230">
        <v>10</v>
      </c>
      <c r="Q90" s="230">
        <v>10</v>
      </c>
      <c r="R90" s="188">
        <v>69</v>
      </c>
      <c r="S90" s="6"/>
      <c r="T90" s="127"/>
      <c r="U90" s="233"/>
    </row>
    <row r="91" spans="1:21" ht="73.5" customHeight="1" hidden="1" outlineLevel="1">
      <c r="A91" s="70"/>
      <c r="B91" s="79"/>
      <c r="C91" s="50" t="s">
        <v>27</v>
      </c>
      <c r="D91" s="74" t="s">
        <v>28</v>
      </c>
      <c r="E91" s="224"/>
      <c r="F91" s="229">
        <v>15</v>
      </c>
      <c r="G91" s="67">
        <v>10</v>
      </c>
      <c r="H91" s="229">
        <v>10</v>
      </c>
      <c r="I91" s="67">
        <v>10</v>
      </c>
      <c r="J91" s="67">
        <v>10</v>
      </c>
      <c r="K91" s="67">
        <v>10</v>
      </c>
      <c r="L91" s="229">
        <v>10</v>
      </c>
      <c r="M91" s="67">
        <v>10</v>
      </c>
      <c r="N91" s="229">
        <v>10</v>
      </c>
      <c r="O91" s="67">
        <v>10</v>
      </c>
      <c r="P91" s="230">
        <v>10</v>
      </c>
      <c r="Q91" s="230">
        <v>10</v>
      </c>
      <c r="R91" s="188">
        <v>70</v>
      </c>
      <c r="S91" s="6"/>
      <c r="T91" s="127"/>
      <c r="U91" s="233"/>
    </row>
    <row r="92" spans="1:21" ht="90" customHeight="1" hidden="1" outlineLevel="1">
      <c r="A92" s="70"/>
      <c r="B92" s="79"/>
      <c r="C92" s="50" t="s">
        <v>29</v>
      </c>
      <c r="D92" s="74" t="s">
        <v>30</v>
      </c>
      <c r="E92" s="224"/>
      <c r="F92" s="229">
        <v>15</v>
      </c>
      <c r="G92" s="67">
        <v>10</v>
      </c>
      <c r="H92" s="229">
        <v>10</v>
      </c>
      <c r="I92" s="67">
        <v>10</v>
      </c>
      <c r="J92" s="67">
        <v>10</v>
      </c>
      <c r="K92" s="67">
        <v>10</v>
      </c>
      <c r="L92" s="229">
        <v>10</v>
      </c>
      <c r="M92" s="67">
        <v>10</v>
      </c>
      <c r="N92" s="229">
        <v>10</v>
      </c>
      <c r="O92" s="67">
        <v>10</v>
      </c>
      <c r="P92" s="230">
        <v>10</v>
      </c>
      <c r="Q92" s="230">
        <v>10</v>
      </c>
      <c r="R92" s="188">
        <v>71</v>
      </c>
      <c r="S92" s="6"/>
      <c r="T92" s="127"/>
      <c r="U92" s="233"/>
    </row>
    <row r="93" spans="1:21" ht="92.25" hidden="1" outlineLevel="1">
      <c r="A93" s="70"/>
      <c r="B93" s="79"/>
      <c r="C93" s="69" t="s">
        <v>262</v>
      </c>
      <c r="D93" s="74" t="s">
        <v>263</v>
      </c>
      <c r="E93" s="224"/>
      <c r="F93" s="229">
        <v>15</v>
      </c>
      <c r="G93" s="67">
        <v>10</v>
      </c>
      <c r="H93" s="229">
        <v>15</v>
      </c>
      <c r="I93" s="67">
        <v>10</v>
      </c>
      <c r="J93" s="67">
        <v>10</v>
      </c>
      <c r="K93" s="67">
        <v>10</v>
      </c>
      <c r="L93" s="229">
        <v>10</v>
      </c>
      <c r="M93" s="67">
        <v>15</v>
      </c>
      <c r="N93" s="229">
        <v>10</v>
      </c>
      <c r="O93" s="67">
        <v>10</v>
      </c>
      <c r="P93" s="230">
        <v>10</v>
      </c>
      <c r="Q93" s="230">
        <v>15</v>
      </c>
      <c r="R93" s="188">
        <v>72</v>
      </c>
      <c r="S93" s="6"/>
      <c r="T93" s="127"/>
      <c r="U93" s="233"/>
    </row>
    <row r="94" spans="1:21" ht="13.5" collapsed="1">
      <c r="A94" s="70">
        <v>15</v>
      </c>
      <c r="B94" s="79">
        <v>13</v>
      </c>
      <c r="C94" s="110" t="str">
        <f>Domény!B17</f>
        <v>Rozvojové tendence</v>
      </c>
      <c r="D94" s="158"/>
      <c r="E94" s="224">
        <f>SUM(F94:Q94)</f>
        <v>220</v>
      </c>
      <c r="F94" s="121">
        <f aca="true" t="shared" si="14" ref="F94:Q94">SUM(F95:F96)</f>
        <v>25</v>
      </c>
      <c r="G94" s="121">
        <f t="shared" si="14"/>
        <v>15</v>
      </c>
      <c r="H94" s="121">
        <f t="shared" si="14"/>
        <v>20</v>
      </c>
      <c r="I94" s="121">
        <f t="shared" si="14"/>
        <v>18</v>
      </c>
      <c r="J94" s="121">
        <f t="shared" si="14"/>
        <v>18</v>
      </c>
      <c r="K94" s="121">
        <f t="shared" si="14"/>
        <v>18</v>
      </c>
      <c r="L94" s="121">
        <f t="shared" si="14"/>
        <v>20</v>
      </c>
      <c r="M94" s="121">
        <f t="shared" si="14"/>
        <v>14</v>
      </c>
      <c r="N94" s="121">
        <f t="shared" si="14"/>
        <v>20</v>
      </c>
      <c r="O94" s="121">
        <f t="shared" si="14"/>
        <v>12</v>
      </c>
      <c r="P94" s="121">
        <f t="shared" si="14"/>
        <v>20</v>
      </c>
      <c r="Q94" s="121">
        <f t="shared" si="14"/>
        <v>20</v>
      </c>
      <c r="R94" s="195"/>
      <c r="S94" s="238"/>
      <c r="T94" s="211">
        <v>220</v>
      </c>
      <c r="U94" s="233">
        <f>E94-T94</f>
        <v>0</v>
      </c>
    </row>
    <row r="95" spans="1:21" ht="105" hidden="1" outlineLevel="1">
      <c r="A95" s="140"/>
      <c r="B95" s="157"/>
      <c r="C95" s="50" t="s">
        <v>178</v>
      </c>
      <c r="D95" s="50" t="s">
        <v>67</v>
      </c>
      <c r="E95" s="225"/>
      <c r="F95" s="229">
        <v>15</v>
      </c>
      <c r="G95" s="67">
        <v>10</v>
      </c>
      <c r="H95" s="229">
        <v>10</v>
      </c>
      <c r="I95" s="67">
        <v>10</v>
      </c>
      <c r="J95" s="67">
        <v>10</v>
      </c>
      <c r="K95" s="67">
        <v>10</v>
      </c>
      <c r="L95" s="229">
        <v>10</v>
      </c>
      <c r="M95" s="67">
        <v>10</v>
      </c>
      <c r="N95" s="229">
        <v>10</v>
      </c>
      <c r="O95" s="67">
        <v>10</v>
      </c>
      <c r="P95" s="230">
        <v>10</v>
      </c>
      <c r="Q95" s="230">
        <v>10</v>
      </c>
      <c r="R95" s="188">
        <v>73</v>
      </c>
      <c r="S95" s="6"/>
      <c r="T95" s="127"/>
      <c r="U95" s="233"/>
    </row>
    <row r="96" spans="1:21" ht="45" hidden="1" outlineLevel="1">
      <c r="A96" s="70"/>
      <c r="B96" s="79"/>
      <c r="C96" s="232" t="s">
        <v>97</v>
      </c>
      <c r="D96" s="231" t="s">
        <v>98</v>
      </c>
      <c r="E96" s="224"/>
      <c r="F96" s="229">
        <v>10</v>
      </c>
      <c r="G96" s="67">
        <v>5</v>
      </c>
      <c r="H96" s="229">
        <v>10</v>
      </c>
      <c r="I96" s="67">
        <v>8</v>
      </c>
      <c r="J96" s="67">
        <v>8</v>
      </c>
      <c r="K96" s="67">
        <v>8</v>
      </c>
      <c r="L96" s="229">
        <v>10</v>
      </c>
      <c r="M96" s="67">
        <v>4</v>
      </c>
      <c r="N96" s="229">
        <v>10</v>
      </c>
      <c r="O96" s="67">
        <v>2</v>
      </c>
      <c r="P96" s="230">
        <v>10</v>
      </c>
      <c r="Q96" s="230">
        <v>10</v>
      </c>
      <c r="R96" s="188">
        <v>74</v>
      </c>
      <c r="S96" s="6"/>
      <c r="T96" s="127"/>
      <c r="U96" s="233"/>
    </row>
    <row r="97" spans="1:21" ht="13.5" collapsed="1">
      <c r="A97" s="70">
        <v>16</v>
      </c>
      <c r="B97" s="79">
        <v>14</v>
      </c>
      <c r="C97" s="110" t="str">
        <f>Domény!B18</f>
        <v>Vize kvalitativního zlepšení</v>
      </c>
      <c r="D97" s="158"/>
      <c r="E97" s="224">
        <f>SUM(F97:Q97)</f>
        <v>395</v>
      </c>
      <c r="F97" s="121">
        <f aca="true" t="shared" si="15" ref="F97:Q97">SUM(F98:F100)</f>
        <v>45</v>
      </c>
      <c r="G97" s="121">
        <f t="shared" si="15"/>
        <v>30</v>
      </c>
      <c r="H97" s="121">
        <f t="shared" si="15"/>
        <v>35</v>
      </c>
      <c r="I97" s="121">
        <f t="shared" si="15"/>
        <v>30</v>
      </c>
      <c r="J97" s="121">
        <f t="shared" si="15"/>
        <v>30</v>
      </c>
      <c r="K97" s="121">
        <f t="shared" si="15"/>
        <v>30</v>
      </c>
      <c r="L97" s="121">
        <f t="shared" si="15"/>
        <v>35</v>
      </c>
      <c r="M97" s="121">
        <f t="shared" si="15"/>
        <v>30</v>
      </c>
      <c r="N97" s="121">
        <f t="shared" si="15"/>
        <v>35</v>
      </c>
      <c r="O97" s="121">
        <f t="shared" si="15"/>
        <v>35</v>
      </c>
      <c r="P97" s="121">
        <f t="shared" si="15"/>
        <v>30</v>
      </c>
      <c r="Q97" s="121">
        <f t="shared" si="15"/>
        <v>30</v>
      </c>
      <c r="R97" s="195"/>
      <c r="S97" s="238"/>
      <c r="T97" s="211">
        <v>395</v>
      </c>
      <c r="U97" s="233">
        <f>E97-T97</f>
        <v>0</v>
      </c>
    </row>
    <row r="98" spans="1:21" ht="139.5" customHeight="1" hidden="1" outlineLevel="1">
      <c r="A98" s="70"/>
      <c r="B98" s="79"/>
      <c r="C98" s="69" t="s">
        <v>264</v>
      </c>
      <c r="D98" s="74" t="s">
        <v>265</v>
      </c>
      <c r="E98" s="224"/>
      <c r="F98" s="229">
        <v>15</v>
      </c>
      <c r="G98" s="67">
        <v>10</v>
      </c>
      <c r="H98" s="229">
        <v>10</v>
      </c>
      <c r="I98" s="67">
        <v>10</v>
      </c>
      <c r="J98" s="67">
        <v>10</v>
      </c>
      <c r="K98" s="67">
        <v>10</v>
      </c>
      <c r="L98" s="229">
        <v>10</v>
      </c>
      <c r="M98" s="67">
        <v>10</v>
      </c>
      <c r="N98" s="229">
        <v>10</v>
      </c>
      <c r="O98" s="67">
        <v>10</v>
      </c>
      <c r="P98" s="230">
        <v>10</v>
      </c>
      <c r="Q98" s="230">
        <v>10</v>
      </c>
      <c r="R98" s="188">
        <v>75</v>
      </c>
      <c r="S98" s="6"/>
      <c r="T98" s="127"/>
      <c r="U98" s="233"/>
    </row>
    <row r="99" spans="1:21" ht="139.5" customHeight="1" hidden="1" outlineLevel="1">
      <c r="A99" s="70"/>
      <c r="B99" s="79"/>
      <c r="C99" s="50" t="s">
        <v>31</v>
      </c>
      <c r="D99" s="74" t="s">
        <v>32</v>
      </c>
      <c r="E99" s="224"/>
      <c r="F99" s="229">
        <v>15</v>
      </c>
      <c r="G99" s="67">
        <v>10</v>
      </c>
      <c r="H99" s="229">
        <v>15</v>
      </c>
      <c r="I99" s="67">
        <v>10</v>
      </c>
      <c r="J99" s="67">
        <v>10</v>
      </c>
      <c r="K99" s="67">
        <v>10</v>
      </c>
      <c r="L99" s="229">
        <v>15</v>
      </c>
      <c r="M99" s="67">
        <v>10</v>
      </c>
      <c r="N99" s="229">
        <v>15</v>
      </c>
      <c r="O99" s="67">
        <v>15</v>
      </c>
      <c r="P99" s="230">
        <v>10</v>
      </c>
      <c r="Q99" s="230">
        <v>10</v>
      </c>
      <c r="R99" s="187">
        <v>76</v>
      </c>
      <c r="S99" s="6"/>
      <c r="T99" s="127"/>
      <c r="U99" s="233"/>
    </row>
    <row r="100" spans="1:21" ht="53.25" hidden="1" outlineLevel="1" thickBot="1">
      <c r="A100" s="70"/>
      <c r="B100" s="79"/>
      <c r="C100" s="76" t="s">
        <v>266</v>
      </c>
      <c r="D100" s="89" t="s">
        <v>267</v>
      </c>
      <c r="E100" s="224"/>
      <c r="F100" s="229">
        <v>15</v>
      </c>
      <c r="G100" s="67">
        <v>10</v>
      </c>
      <c r="H100" s="229">
        <v>10</v>
      </c>
      <c r="I100" s="67">
        <v>10</v>
      </c>
      <c r="J100" s="67">
        <v>10</v>
      </c>
      <c r="K100" s="67">
        <v>10</v>
      </c>
      <c r="L100" s="229">
        <v>10</v>
      </c>
      <c r="M100" s="67">
        <v>10</v>
      </c>
      <c r="N100" s="229">
        <v>10</v>
      </c>
      <c r="O100" s="67">
        <v>10</v>
      </c>
      <c r="P100" s="230">
        <v>10</v>
      </c>
      <c r="Q100" s="230">
        <v>10</v>
      </c>
      <c r="R100" s="188">
        <v>77</v>
      </c>
      <c r="S100" s="6"/>
      <c r="T100" s="127"/>
      <c r="U100" s="233"/>
    </row>
    <row r="101" spans="1:21" ht="13.5" collapsed="1">
      <c r="A101" s="70">
        <v>17</v>
      </c>
      <c r="B101" s="79">
        <v>18</v>
      </c>
      <c r="C101" s="110" t="str">
        <f>Domény!B22</f>
        <v>Globální vazby</v>
      </c>
      <c r="D101" s="158"/>
      <c r="E101" s="224">
        <f>SUM(F101:Q101)</f>
        <v>758</v>
      </c>
      <c r="F101" s="121">
        <f aca="true" t="shared" si="16" ref="F101:Q101">SUM(F102:F107)</f>
        <v>83</v>
      </c>
      <c r="G101" s="121">
        <f t="shared" si="16"/>
        <v>55</v>
      </c>
      <c r="H101" s="121">
        <f t="shared" si="16"/>
        <v>68</v>
      </c>
      <c r="I101" s="121">
        <f t="shared" si="16"/>
        <v>55</v>
      </c>
      <c r="J101" s="121">
        <f t="shared" si="16"/>
        <v>55</v>
      </c>
      <c r="K101" s="121">
        <f t="shared" si="16"/>
        <v>58</v>
      </c>
      <c r="L101" s="121">
        <f t="shared" si="16"/>
        <v>63</v>
      </c>
      <c r="M101" s="121">
        <f t="shared" si="16"/>
        <v>65</v>
      </c>
      <c r="N101" s="121">
        <f t="shared" si="16"/>
        <v>73</v>
      </c>
      <c r="O101" s="121">
        <f t="shared" si="16"/>
        <v>63</v>
      </c>
      <c r="P101" s="121">
        <f t="shared" si="16"/>
        <v>57</v>
      </c>
      <c r="Q101" s="121">
        <f t="shared" si="16"/>
        <v>63</v>
      </c>
      <c r="R101" s="195"/>
      <c r="S101" s="238"/>
      <c r="T101" s="211">
        <v>758</v>
      </c>
      <c r="U101" s="233">
        <f>E101-T101</f>
        <v>0</v>
      </c>
    </row>
    <row r="102" spans="1:21" ht="111" customHeight="1" hidden="1" outlineLevel="1">
      <c r="A102" s="70"/>
      <c r="B102" s="79"/>
      <c r="C102" s="66" t="s">
        <v>298</v>
      </c>
      <c r="D102" s="153" t="s">
        <v>269</v>
      </c>
      <c r="E102" s="224"/>
      <c r="F102" s="229">
        <v>8</v>
      </c>
      <c r="G102" s="67">
        <v>5</v>
      </c>
      <c r="H102" s="229">
        <v>5</v>
      </c>
      <c r="I102" s="67">
        <v>5</v>
      </c>
      <c r="J102" s="67">
        <v>5</v>
      </c>
      <c r="K102" s="67">
        <v>8</v>
      </c>
      <c r="L102" s="229">
        <v>8</v>
      </c>
      <c r="M102" s="67">
        <v>10</v>
      </c>
      <c r="N102" s="229">
        <v>10</v>
      </c>
      <c r="O102" s="67">
        <v>5</v>
      </c>
      <c r="P102" s="230">
        <v>5</v>
      </c>
      <c r="Q102" s="230">
        <v>5</v>
      </c>
      <c r="R102" s="188">
        <v>78</v>
      </c>
      <c r="S102" s="6"/>
      <c r="T102" s="127"/>
      <c r="U102" s="233"/>
    </row>
    <row r="103" spans="1:21" ht="92.25" hidden="1" outlineLevel="1">
      <c r="A103" s="70"/>
      <c r="B103" s="79"/>
      <c r="C103" s="69" t="s">
        <v>299</v>
      </c>
      <c r="D103" s="74" t="s">
        <v>300</v>
      </c>
      <c r="E103" s="224"/>
      <c r="F103" s="229">
        <v>15</v>
      </c>
      <c r="G103" s="67">
        <v>10</v>
      </c>
      <c r="H103" s="229">
        <v>15</v>
      </c>
      <c r="I103" s="67">
        <v>10</v>
      </c>
      <c r="J103" s="67">
        <v>10</v>
      </c>
      <c r="K103" s="67">
        <v>10</v>
      </c>
      <c r="L103" s="229">
        <v>15</v>
      </c>
      <c r="M103" s="67">
        <v>15</v>
      </c>
      <c r="N103" s="229">
        <v>15</v>
      </c>
      <c r="O103" s="67">
        <v>10</v>
      </c>
      <c r="P103" s="230">
        <v>12</v>
      </c>
      <c r="Q103" s="230">
        <v>10</v>
      </c>
      <c r="R103" s="188">
        <v>79</v>
      </c>
      <c r="S103" s="6"/>
      <c r="T103" s="127"/>
      <c r="U103" s="233"/>
    </row>
    <row r="104" spans="1:21" ht="39" hidden="1" outlineLevel="1">
      <c r="A104" s="70"/>
      <c r="B104" s="79"/>
      <c r="C104" s="50" t="s">
        <v>33</v>
      </c>
      <c r="D104" s="74" t="s">
        <v>34</v>
      </c>
      <c r="E104" s="224"/>
      <c r="F104" s="229">
        <v>15</v>
      </c>
      <c r="G104" s="67">
        <v>10</v>
      </c>
      <c r="H104" s="229">
        <v>10</v>
      </c>
      <c r="I104" s="67">
        <v>10</v>
      </c>
      <c r="J104" s="67">
        <v>10</v>
      </c>
      <c r="K104" s="67">
        <v>10</v>
      </c>
      <c r="L104" s="229">
        <v>10</v>
      </c>
      <c r="M104" s="67">
        <v>10</v>
      </c>
      <c r="N104" s="229">
        <v>10</v>
      </c>
      <c r="O104" s="67">
        <v>10</v>
      </c>
      <c r="P104" s="230">
        <v>10</v>
      </c>
      <c r="Q104" s="230">
        <v>10</v>
      </c>
      <c r="R104" s="188">
        <v>80</v>
      </c>
      <c r="S104" s="6"/>
      <c r="T104" s="127"/>
      <c r="U104" s="233"/>
    </row>
    <row r="105" spans="1:21" ht="39" hidden="1" outlineLevel="1">
      <c r="A105" s="70"/>
      <c r="B105" s="79"/>
      <c r="C105" s="50" t="s">
        <v>123</v>
      </c>
      <c r="D105" s="74" t="s">
        <v>35</v>
      </c>
      <c r="E105" s="224"/>
      <c r="F105" s="229">
        <v>15</v>
      </c>
      <c r="G105" s="67">
        <v>10</v>
      </c>
      <c r="H105" s="229">
        <v>18</v>
      </c>
      <c r="I105" s="67">
        <v>10</v>
      </c>
      <c r="J105" s="67">
        <v>10</v>
      </c>
      <c r="K105" s="67">
        <v>10</v>
      </c>
      <c r="L105" s="229">
        <v>10</v>
      </c>
      <c r="M105" s="67">
        <v>10</v>
      </c>
      <c r="N105" s="229">
        <v>18</v>
      </c>
      <c r="O105" s="67">
        <v>18</v>
      </c>
      <c r="P105" s="230">
        <v>10</v>
      </c>
      <c r="Q105" s="230">
        <v>18</v>
      </c>
      <c r="R105" s="188">
        <v>81</v>
      </c>
      <c r="S105" s="6"/>
      <c r="T105" s="127"/>
      <c r="U105" s="233"/>
    </row>
    <row r="106" spans="1:21" ht="39" hidden="1" outlineLevel="1">
      <c r="A106" s="70"/>
      <c r="B106" s="79"/>
      <c r="C106" s="50" t="s">
        <v>36</v>
      </c>
      <c r="D106" s="74" t="s">
        <v>37</v>
      </c>
      <c r="E106" s="224"/>
      <c r="F106" s="229">
        <v>15</v>
      </c>
      <c r="G106" s="67">
        <v>10</v>
      </c>
      <c r="H106" s="229">
        <v>10</v>
      </c>
      <c r="I106" s="67">
        <v>10</v>
      </c>
      <c r="J106" s="67">
        <v>10</v>
      </c>
      <c r="K106" s="67">
        <v>10</v>
      </c>
      <c r="L106" s="229">
        <v>10</v>
      </c>
      <c r="M106" s="67">
        <v>10</v>
      </c>
      <c r="N106" s="229">
        <v>10</v>
      </c>
      <c r="O106" s="67">
        <v>10</v>
      </c>
      <c r="P106" s="230">
        <v>10</v>
      </c>
      <c r="Q106" s="230">
        <v>10</v>
      </c>
      <c r="R106" s="188">
        <v>82</v>
      </c>
      <c r="S106" s="6"/>
      <c r="T106" s="127"/>
      <c r="U106" s="233"/>
    </row>
    <row r="107" spans="1:21" ht="92.25" hidden="1" outlineLevel="1">
      <c r="A107" s="70"/>
      <c r="B107" s="79"/>
      <c r="C107" s="69" t="s">
        <v>301</v>
      </c>
      <c r="D107" s="74" t="s">
        <v>302</v>
      </c>
      <c r="E107" s="224"/>
      <c r="F107" s="229">
        <v>15</v>
      </c>
      <c r="G107" s="67">
        <v>10</v>
      </c>
      <c r="H107" s="229">
        <v>10</v>
      </c>
      <c r="I107" s="67">
        <v>10</v>
      </c>
      <c r="J107" s="67">
        <v>10</v>
      </c>
      <c r="K107" s="67">
        <v>10</v>
      </c>
      <c r="L107" s="229">
        <v>10</v>
      </c>
      <c r="M107" s="67">
        <v>10</v>
      </c>
      <c r="N107" s="229">
        <v>10</v>
      </c>
      <c r="O107" s="67">
        <v>10</v>
      </c>
      <c r="P107" s="230">
        <v>10</v>
      </c>
      <c r="Q107" s="230">
        <v>10</v>
      </c>
      <c r="R107" s="188">
        <v>83</v>
      </c>
      <c r="S107" s="6"/>
      <c r="T107" s="127"/>
      <c r="U107" s="233"/>
    </row>
    <row r="108" spans="1:21" ht="13.5" collapsed="1">
      <c r="A108" s="70">
        <v>18</v>
      </c>
      <c r="B108" s="79">
        <v>19</v>
      </c>
      <c r="C108" s="110" t="str">
        <f>Domény!B23</f>
        <v>Principy řízení</v>
      </c>
      <c r="D108" s="158"/>
      <c r="E108" s="224">
        <f>SUM(F108:Q108)</f>
        <v>705</v>
      </c>
      <c r="F108" s="121">
        <f aca="true" t="shared" si="17" ref="F108:Q108">SUM(F109:F114)</f>
        <v>76</v>
      </c>
      <c r="G108" s="121">
        <f t="shared" si="17"/>
        <v>50</v>
      </c>
      <c r="H108" s="121">
        <f t="shared" si="17"/>
        <v>57</v>
      </c>
      <c r="I108" s="121">
        <f t="shared" si="17"/>
        <v>55</v>
      </c>
      <c r="J108" s="121">
        <f t="shared" si="17"/>
        <v>55</v>
      </c>
      <c r="K108" s="121">
        <f t="shared" si="17"/>
        <v>61</v>
      </c>
      <c r="L108" s="121">
        <f t="shared" si="17"/>
        <v>60</v>
      </c>
      <c r="M108" s="121">
        <f t="shared" si="17"/>
        <v>60</v>
      </c>
      <c r="N108" s="121">
        <f t="shared" si="17"/>
        <v>63</v>
      </c>
      <c r="O108" s="121">
        <f t="shared" si="17"/>
        <v>52</v>
      </c>
      <c r="P108" s="121">
        <f t="shared" si="17"/>
        <v>58</v>
      </c>
      <c r="Q108" s="121">
        <f t="shared" si="17"/>
        <v>58</v>
      </c>
      <c r="R108" s="195"/>
      <c r="S108" s="238"/>
      <c r="T108" s="211">
        <v>705</v>
      </c>
      <c r="U108" s="233">
        <f>E108-T108</f>
        <v>0</v>
      </c>
    </row>
    <row r="109" spans="1:21" ht="74.25" customHeight="1" hidden="1" outlineLevel="1">
      <c r="A109" s="70"/>
      <c r="B109" s="79"/>
      <c r="C109" s="69" t="s">
        <v>179</v>
      </c>
      <c r="D109" s="74" t="s">
        <v>303</v>
      </c>
      <c r="E109" s="224"/>
      <c r="F109" s="229">
        <v>8</v>
      </c>
      <c r="G109" s="67">
        <v>5</v>
      </c>
      <c r="H109" s="229">
        <v>5</v>
      </c>
      <c r="I109" s="67">
        <v>5</v>
      </c>
      <c r="J109" s="67">
        <v>5</v>
      </c>
      <c r="K109" s="67">
        <v>8</v>
      </c>
      <c r="L109" s="229">
        <v>8</v>
      </c>
      <c r="M109" s="67">
        <v>10</v>
      </c>
      <c r="N109" s="229">
        <v>10</v>
      </c>
      <c r="O109" s="67">
        <v>5</v>
      </c>
      <c r="P109" s="230">
        <v>5</v>
      </c>
      <c r="Q109" s="230">
        <v>5</v>
      </c>
      <c r="R109" s="188">
        <v>84</v>
      </c>
      <c r="S109" s="6"/>
      <c r="T109" s="127"/>
      <c r="U109" s="233"/>
    </row>
    <row r="110" spans="1:21" ht="66" hidden="1" outlineLevel="1">
      <c r="A110" s="70"/>
      <c r="B110" s="79"/>
      <c r="C110" s="69" t="s">
        <v>180</v>
      </c>
      <c r="D110" s="74" t="s">
        <v>304</v>
      </c>
      <c r="E110" s="224"/>
      <c r="F110" s="229">
        <v>8</v>
      </c>
      <c r="G110" s="67">
        <v>5</v>
      </c>
      <c r="H110" s="229">
        <v>7</v>
      </c>
      <c r="I110" s="67">
        <v>8</v>
      </c>
      <c r="J110" s="67">
        <v>8</v>
      </c>
      <c r="K110" s="67">
        <v>8</v>
      </c>
      <c r="L110" s="229">
        <v>7</v>
      </c>
      <c r="M110" s="67">
        <v>2</v>
      </c>
      <c r="N110" s="229">
        <v>5</v>
      </c>
      <c r="O110" s="67">
        <v>2</v>
      </c>
      <c r="P110" s="230">
        <v>8</v>
      </c>
      <c r="Q110" s="230">
        <v>8</v>
      </c>
      <c r="R110" s="188">
        <v>85</v>
      </c>
      <c r="S110" s="6"/>
      <c r="T110" s="127"/>
      <c r="U110" s="233"/>
    </row>
    <row r="111" spans="1:21" ht="92.25" hidden="1" outlineLevel="1">
      <c r="A111" s="70"/>
      <c r="B111" s="79"/>
      <c r="C111" s="69" t="s">
        <v>305</v>
      </c>
      <c r="D111" s="74" t="s">
        <v>306</v>
      </c>
      <c r="E111" s="224"/>
      <c r="F111" s="229">
        <v>15</v>
      </c>
      <c r="G111" s="67">
        <v>10</v>
      </c>
      <c r="H111" s="229">
        <v>10</v>
      </c>
      <c r="I111" s="67">
        <v>10</v>
      </c>
      <c r="J111" s="67">
        <v>10</v>
      </c>
      <c r="K111" s="67">
        <v>10</v>
      </c>
      <c r="L111" s="229">
        <v>10</v>
      </c>
      <c r="M111" s="67">
        <v>10</v>
      </c>
      <c r="N111" s="229">
        <v>10</v>
      </c>
      <c r="O111" s="67">
        <v>10</v>
      </c>
      <c r="P111" s="230">
        <v>10</v>
      </c>
      <c r="Q111" s="230">
        <v>10</v>
      </c>
      <c r="R111" s="188">
        <v>86</v>
      </c>
      <c r="S111" s="6"/>
      <c r="T111" s="127"/>
      <c r="U111" s="233"/>
    </row>
    <row r="112" spans="1:21" ht="52.5" hidden="1" outlineLevel="1">
      <c r="A112" s="70"/>
      <c r="B112" s="79"/>
      <c r="C112" s="69" t="s">
        <v>170</v>
      </c>
      <c r="D112" s="74" t="s">
        <v>307</v>
      </c>
      <c r="E112" s="224"/>
      <c r="F112" s="229">
        <v>15</v>
      </c>
      <c r="G112" s="67">
        <v>10</v>
      </c>
      <c r="H112" s="229">
        <v>10</v>
      </c>
      <c r="I112" s="67">
        <v>10</v>
      </c>
      <c r="J112" s="67">
        <v>10</v>
      </c>
      <c r="K112" s="67">
        <v>10</v>
      </c>
      <c r="L112" s="229">
        <v>10</v>
      </c>
      <c r="M112" s="67">
        <v>10</v>
      </c>
      <c r="N112" s="229">
        <v>10</v>
      </c>
      <c r="O112" s="67">
        <v>10</v>
      </c>
      <c r="P112" s="230">
        <v>10</v>
      </c>
      <c r="Q112" s="230">
        <v>10</v>
      </c>
      <c r="R112" s="188">
        <v>87</v>
      </c>
      <c r="S112" s="6"/>
      <c r="T112" s="127"/>
      <c r="U112" s="233"/>
    </row>
    <row r="113" spans="1:21" ht="66" hidden="1" outlineLevel="1">
      <c r="A113" s="70"/>
      <c r="B113" s="79"/>
      <c r="C113" s="50" t="s">
        <v>38</v>
      </c>
      <c r="D113" s="74" t="s">
        <v>39</v>
      </c>
      <c r="E113" s="224"/>
      <c r="F113" s="229">
        <v>15</v>
      </c>
      <c r="G113" s="67">
        <v>10</v>
      </c>
      <c r="H113" s="229">
        <v>15</v>
      </c>
      <c r="I113" s="67">
        <v>12</v>
      </c>
      <c r="J113" s="67">
        <v>12</v>
      </c>
      <c r="K113" s="67">
        <v>15</v>
      </c>
      <c r="L113" s="229">
        <v>15</v>
      </c>
      <c r="M113" s="67">
        <v>18</v>
      </c>
      <c r="N113" s="229">
        <v>18</v>
      </c>
      <c r="O113" s="67">
        <v>15</v>
      </c>
      <c r="P113" s="230">
        <v>15</v>
      </c>
      <c r="Q113" s="230">
        <v>15</v>
      </c>
      <c r="R113" s="188">
        <v>88</v>
      </c>
      <c r="S113" s="6"/>
      <c r="T113" s="127"/>
      <c r="U113" s="233"/>
    </row>
    <row r="114" spans="1:21" ht="78.75" hidden="1" outlineLevel="1">
      <c r="A114" s="70"/>
      <c r="B114" s="79"/>
      <c r="C114" s="69" t="s">
        <v>181</v>
      </c>
      <c r="D114" s="74" t="s">
        <v>308</v>
      </c>
      <c r="E114" s="224"/>
      <c r="F114" s="229">
        <v>15</v>
      </c>
      <c r="G114" s="67">
        <v>10</v>
      </c>
      <c r="H114" s="229">
        <v>10</v>
      </c>
      <c r="I114" s="67">
        <v>10</v>
      </c>
      <c r="J114" s="67">
        <v>10</v>
      </c>
      <c r="K114" s="67">
        <v>10</v>
      </c>
      <c r="L114" s="229">
        <v>10</v>
      </c>
      <c r="M114" s="67">
        <v>10</v>
      </c>
      <c r="N114" s="229">
        <v>10</v>
      </c>
      <c r="O114" s="67">
        <v>10</v>
      </c>
      <c r="P114" s="230">
        <v>10</v>
      </c>
      <c r="Q114" s="230">
        <v>10</v>
      </c>
      <c r="R114" s="188">
        <v>89</v>
      </c>
      <c r="S114" s="6"/>
      <c r="T114" s="127"/>
      <c r="U114" s="233"/>
    </row>
    <row r="115" spans="1:21" ht="13.5" collapsed="1">
      <c r="A115" s="70">
        <v>19</v>
      </c>
      <c r="B115" s="80">
        <v>1</v>
      </c>
      <c r="C115" s="112" t="str">
        <f>Domény!B5</f>
        <v>Provázání s GIS</v>
      </c>
      <c r="D115" s="160"/>
      <c r="E115" s="224">
        <f>SUM(F115:Q115)</f>
        <v>272</v>
      </c>
      <c r="F115" s="120">
        <f aca="true" t="shared" si="18" ref="F115:Q115">SUM(F116:F117)</f>
        <v>33</v>
      </c>
      <c r="G115" s="120">
        <f t="shared" si="18"/>
        <v>25</v>
      </c>
      <c r="H115" s="120">
        <f t="shared" si="18"/>
        <v>25</v>
      </c>
      <c r="I115" s="120">
        <f t="shared" si="18"/>
        <v>25</v>
      </c>
      <c r="J115" s="120">
        <f t="shared" si="18"/>
        <v>25</v>
      </c>
      <c r="K115" s="120">
        <f t="shared" si="18"/>
        <v>20</v>
      </c>
      <c r="L115" s="120">
        <f t="shared" si="18"/>
        <v>25</v>
      </c>
      <c r="M115" s="120">
        <f t="shared" si="18"/>
        <v>25</v>
      </c>
      <c r="N115" s="120">
        <f t="shared" si="18"/>
        <v>25</v>
      </c>
      <c r="O115" s="120">
        <f t="shared" si="18"/>
        <v>14</v>
      </c>
      <c r="P115" s="120">
        <f t="shared" si="18"/>
        <v>15</v>
      </c>
      <c r="Q115" s="120">
        <f t="shared" si="18"/>
        <v>15</v>
      </c>
      <c r="R115" s="44"/>
      <c r="S115" s="238"/>
      <c r="T115" s="212">
        <v>272</v>
      </c>
      <c r="U115" s="233">
        <f>E115-T115</f>
        <v>0</v>
      </c>
    </row>
    <row r="116" spans="1:21" ht="92.25" hidden="1" outlineLevel="1">
      <c r="A116" s="70"/>
      <c r="B116" s="80"/>
      <c r="C116" s="69" t="s">
        <v>309</v>
      </c>
      <c r="D116" s="74" t="s">
        <v>310</v>
      </c>
      <c r="E116" s="224"/>
      <c r="F116" s="229">
        <v>15</v>
      </c>
      <c r="G116" s="67">
        <v>10</v>
      </c>
      <c r="H116" s="229">
        <v>10</v>
      </c>
      <c r="I116" s="67">
        <v>10</v>
      </c>
      <c r="J116" s="67">
        <v>10</v>
      </c>
      <c r="K116" s="67">
        <v>10</v>
      </c>
      <c r="L116" s="229">
        <v>10</v>
      </c>
      <c r="M116" s="67">
        <v>10</v>
      </c>
      <c r="N116" s="229">
        <v>10</v>
      </c>
      <c r="O116" s="67">
        <v>10</v>
      </c>
      <c r="P116" s="230">
        <v>10</v>
      </c>
      <c r="Q116" s="230">
        <v>10</v>
      </c>
      <c r="R116" s="188">
        <v>90</v>
      </c>
      <c r="S116" s="6"/>
      <c r="T116" s="127"/>
      <c r="U116" s="233"/>
    </row>
    <row r="117" spans="1:21" ht="132" hidden="1" outlineLevel="1">
      <c r="A117" s="70"/>
      <c r="B117" s="80"/>
      <c r="C117" s="69" t="s">
        <v>311</v>
      </c>
      <c r="D117" s="74" t="s">
        <v>312</v>
      </c>
      <c r="E117" s="224"/>
      <c r="F117" s="229">
        <v>18</v>
      </c>
      <c r="G117" s="67">
        <v>15</v>
      </c>
      <c r="H117" s="229">
        <v>15</v>
      </c>
      <c r="I117" s="67">
        <v>15</v>
      </c>
      <c r="J117" s="67">
        <v>15</v>
      </c>
      <c r="K117" s="67">
        <v>10</v>
      </c>
      <c r="L117" s="229">
        <v>15</v>
      </c>
      <c r="M117" s="67">
        <v>15</v>
      </c>
      <c r="N117" s="229">
        <v>15</v>
      </c>
      <c r="O117" s="67">
        <v>4</v>
      </c>
      <c r="P117" s="230">
        <v>5</v>
      </c>
      <c r="Q117" s="230">
        <v>5</v>
      </c>
      <c r="R117" s="188">
        <v>91</v>
      </c>
      <c r="S117" s="6"/>
      <c r="T117" s="127"/>
      <c r="U117" s="233"/>
    </row>
    <row r="118" spans="1:21" ht="13.5" collapsed="1">
      <c r="A118" s="70">
        <v>20</v>
      </c>
      <c r="B118" s="80">
        <v>6</v>
      </c>
      <c r="C118" s="112" t="str">
        <f>Domény!B10</f>
        <v>Správa systémů</v>
      </c>
      <c r="D118" s="160"/>
      <c r="E118" s="224">
        <f>SUM(F118:Q118)</f>
        <v>280</v>
      </c>
      <c r="F118" s="120">
        <f aca="true" t="shared" si="19" ref="F118:Q118">SUM(F119:F120)</f>
        <v>25</v>
      </c>
      <c r="G118" s="120">
        <f t="shared" si="19"/>
        <v>15</v>
      </c>
      <c r="H118" s="120">
        <f t="shared" si="19"/>
        <v>20</v>
      </c>
      <c r="I118" s="120">
        <f t="shared" si="19"/>
        <v>17</v>
      </c>
      <c r="J118" s="120">
        <f t="shared" si="19"/>
        <v>22</v>
      </c>
      <c r="K118" s="120">
        <f t="shared" si="19"/>
        <v>25</v>
      </c>
      <c r="L118" s="120">
        <f t="shared" si="19"/>
        <v>25</v>
      </c>
      <c r="M118" s="120">
        <f t="shared" si="19"/>
        <v>28</v>
      </c>
      <c r="N118" s="120">
        <f t="shared" si="19"/>
        <v>28</v>
      </c>
      <c r="O118" s="120">
        <f t="shared" si="19"/>
        <v>25</v>
      </c>
      <c r="P118" s="120">
        <f t="shared" si="19"/>
        <v>25</v>
      </c>
      <c r="Q118" s="120">
        <f t="shared" si="19"/>
        <v>25</v>
      </c>
      <c r="R118" s="44"/>
      <c r="S118" s="238"/>
      <c r="T118" s="212">
        <v>280</v>
      </c>
      <c r="U118" s="233">
        <f>E118-T118</f>
        <v>0</v>
      </c>
    </row>
    <row r="119" spans="1:21" ht="52.5" hidden="1" outlineLevel="1">
      <c r="A119" s="70"/>
      <c r="B119" s="80"/>
      <c r="C119" s="50" t="s">
        <v>43</v>
      </c>
      <c r="D119" s="74" t="s">
        <v>44</v>
      </c>
      <c r="E119" s="224"/>
      <c r="F119" s="229">
        <v>10</v>
      </c>
      <c r="G119" s="67">
        <v>5</v>
      </c>
      <c r="H119" s="229">
        <v>10</v>
      </c>
      <c r="I119" s="67">
        <v>7</v>
      </c>
      <c r="J119" s="67">
        <v>12</v>
      </c>
      <c r="K119" s="67">
        <v>15</v>
      </c>
      <c r="L119" s="229">
        <v>15</v>
      </c>
      <c r="M119" s="67">
        <v>18</v>
      </c>
      <c r="N119" s="229">
        <v>18</v>
      </c>
      <c r="O119" s="67">
        <v>15</v>
      </c>
      <c r="P119" s="230">
        <v>15</v>
      </c>
      <c r="Q119" s="230">
        <v>15</v>
      </c>
      <c r="R119" s="188">
        <v>92</v>
      </c>
      <c r="S119" s="6"/>
      <c r="T119" s="127"/>
      <c r="U119" s="233"/>
    </row>
    <row r="120" spans="1:21" ht="167.25" customHeight="1" hidden="1" outlineLevel="1">
      <c r="A120" s="70"/>
      <c r="B120" s="80"/>
      <c r="C120" s="69" t="s">
        <v>182</v>
      </c>
      <c r="D120" s="74" t="s">
        <v>313</v>
      </c>
      <c r="E120" s="224"/>
      <c r="F120" s="229">
        <v>15</v>
      </c>
      <c r="G120" s="67">
        <v>10</v>
      </c>
      <c r="H120" s="229">
        <v>10</v>
      </c>
      <c r="I120" s="67">
        <v>10</v>
      </c>
      <c r="J120" s="67">
        <v>10</v>
      </c>
      <c r="K120" s="67">
        <v>10</v>
      </c>
      <c r="L120" s="229">
        <v>10</v>
      </c>
      <c r="M120" s="67">
        <v>10</v>
      </c>
      <c r="N120" s="229">
        <v>10</v>
      </c>
      <c r="O120" s="67">
        <v>10</v>
      </c>
      <c r="P120" s="230">
        <v>10</v>
      </c>
      <c r="Q120" s="230">
        <v>10</v>
      </c>
      <c r="R120" s="188">
        <v>93</v>
      </c>
      <c r="S120" s="6"/>
      <c r="T120" s="127"/>
      <c r="U120" s="233"/>
    </row>
    <row r="121" spans="1:21" ht="13.5" collapsed="1">
      <c r="A121" s="70">
        <v>21</v>
      </c>
      <c r="B121" s="80">
        <v>8</v>
      </c>
      <c r="C121" s="112" t="str">
        <f>Domény!B12</f>
        <v>Konsolidace HW</v>
      </c>
      <c r="D121" s="160"/>
      <c r="E121" s="224">
        <f>SUM(F121:Q121)</f>
        <v>125</v>
      </c>
      <c r="F121" s="120">
        <f aca="true" t="shared" si="20" ref="F121:Q121">SUM(F122)</f>
        <v>15</v>
      </c>
      <c r="G121" s="120">
        <f t="shared" si="20"/>
        <v>10</v>
      </c>
      <c r="H121" s="120">
        <f t="shared" si="20"/>
        <v>10</v>
      </c>
      <c r="I121" s="120">
        <f t="shared" si="20"/>
        <v>10</v>
      </c>
      <c r="J121" s="120">
        <f t="shared" si="20"/>
        <v>10</v>
      </c>
      <c r="K121" s="120">
        <f t="shared" si="20"/>
        <v>10</v>
      </c>
      <c r="L121" s="120">
        <f t="shared" si="20"/>
        <v>10</v>
      </c>
      <c r="M121" s="120">
        <f t="shared" si="20"/>
        <v>10</v>
      </c>
      <c r="N121" s="120">
        <f t="shared" si="20"/>
        <v>10</v>
      </c>
      <c r="O121" s="120">
        <f t="shared" si="20"/>
        <v>10</v>
      </c>
      <c r="P121" s="120">
        <f t="shared" si="20"/>
        <v>10</v>
      </c>
      <c r="Q121" s="120">
        <f t="shared" si="20"/>
        <v>10</v>
      </c>
      <c r="R121" s="44"/>
      <c r="S121" s="238"/>
      <c r="T121" s="212">
        <v>125</v>
      </c>
      <c r="U121" s="233">
        <f>E121-T121</f>
        <v>0</v>
      </c>
    </row>
    <row r="122" spans="1:21" ht="92.25" hidden="1" outlineLevel="1">
      <c r="A122" s="70"/>
      <c r="B122" s="80"/>
      <c r="C122" s="69" t="s">
        <v>137</v>
      </c>
      <c r="D122" s="74" t="s">
        <v>314</v>
      </c>
      <c r="E122" s="224"/>
      <c r="F122" s="229">
        <v>15</v>
      </c>
      <c r="G122" s="67">
        <v>10</v>
      </c>
      <c r="H122" s="229">
        <v>10</v>
      </c>
      <c r="I122" s="67">
        <v>10</v>
      </c>
      <c r="J122" s="67">
        <v>10</v>
      </c>
      <c r="K122" s="67">
        <v>10</v>
      </c>
      <c r="L122" s="229">
        <v>10</v>
      </c>
      <c r="M122" s="67">
        <v>10</v>
      </c>
      <c r="N122" s="229">
        <v>10</v>
      </c>
      <c r="O122" s="67">
        <v>10</v>
      </c>
      <c r="P122" s="230">
        <v>10</v>
      </c>
      <c r="Q122" s="230">
        <v>10</v>
      </c>
      <c r="R122" s="188">
        <v>94</v>
      </c>
      <c r="S122" s="6"/>
      <c r="T122" s="127"/>
      <c r="U122" s="233"/>
    </row>
    <row r="123" spans="1:21" ht="13.5" collapsed="1">
      <c r="A123" s="70">
        <v>22</v>
      </c>
      <c r="B123" s="80">
        <v>21</v>
      </c>
      <c r="C123" s="112" t="str">
        <f>Domény!B25</f>
        <v>Technologické vazby</v>
      </c>
      <c r="D123" s="160"/>
      <c r="E123" s="224">
        <f>SUM(F123:Q123)</f>
        <v>1425</v>
      </c>
      <c r="F123" s="120">
        <f aca="true" t="shared" si="21" ref="F123:Q123">SUM(F124:F135)</f>
        <v>166</v>
      </c>
      <c r="G123" s="120">
        <f t="shared" si="21"/>
        <v>115</v>
      </c>
      <c r="H123" s="120">
        <f t="shared" si="21"/>
        <v>115</v>
      </c>
      <c r="I123" s="120">
        <f t="shared" si="21"/>
        <v>110</v>
      </c>
      <c r="J123" s="120">
        <f t="shared" si="21"/>
        <v>105</v>
      </c>
      <c r="K123" s="120">
        <f t="shared" si="21"/>
        <v>116</v>
      </c>
      <c r="L123" s="120">
        <f t="shared" si="21"/>
        <v>123</v>
      </c>
      <c r="M123" s="120">
        <f t="shared" si="21"/>
        <v>120</v>
      </c>
      <c r="N123" s="120">
        <f t="shared" si="21"/>
        <v>145</v>
      </c>
      <c r="O123" s="120">
        <f t="shared" si="21"/>
        <v>90</v>
      </c>
      <c r="P123" s="120">
        <f t="shared" si="21"/>
        <v>110</v>
      </c>
      <c r="Q123" s="120">
        <f t="shared" si="21"/>
        <v>110</v>
      </c>
      <c r="R123" s="44"/>
      <c r="S123" s="238"/>
      <c r="T123" s="212">
        <v>1425</v>
      </c>
      <c r="U123" s="233">
        <f>E123-T123</f>
        <v>0</v>
      </c>
    </row>
    <row r="124" spans="1:21" ht="105" hidden="1" outlineLevel="1">
      <c r="A124" s="70"/>
      <c r="B124" s="80"/>
      <c r="C124" s="69" t="s">
        <v>183</v>
      </c>
      <c r="D124" s="74" t="s">
        <v>315</v>
      </c>
      <c r="E124" s="224"/>
      <c r="F124" s="229">
        <v>15</v>
      </c>
      <c r="G124" s="67">
        <v>15</v>
      </c>
      <c r="H124" s="229">
        <v>15</v>
      </c>
      <c r="I124" s="67">
        <v>10</v>
      </c>
      <c r="J124" s="67">
        <v>5</v>
      </c>
      <c r="K124" s="67">
        <v>10</v>
      </c>
      <c r="L124" s="229">
        <v>15</v>
      </c>
      <c r="M124" s="67">
        <v>10</v>
      </c>
      <c r="N124" s="229">
        <v>15</v>
      </c>
      <c r="O124" s="67">
        <v>10</v>
      </c>
      <c r="P124" s="230">
        <v>10</v>
      </c>
      <c r="Q124" s="230">
        <v>10</v>
      </c>
      <c r="R124" s="188">
        <v>95</v>
      </c>
      <c r="S124" s="6"/>
      <c r="T124" s="127"/>
      <c r="U124" s="233"/>
    </row>
    <row r="125" spans="1:21" ht="39" hidden="1" outlineLevel="1">
      <c r="A125" s="70"/>
      <c r="B125" s="80"/>
      <c r="C125" s="50" t="s">
        <v>45</v>
      </c>
      <c r="D125" s="74" t="s">
        <v>46</v>
      </c>
      <c r="E125" s="224"/>
      <c r="F125" s="229">
        <v>15</v>
      </c>
      <c r="G125" s="67">
        <v>10</v>
      </c>
      <c r="H125" s="229">
        <v>10</v>
      </c>
      <c r="I125" s="67">
        <v>10</v>
      </c>
      <c r="J125" s="67">
        <v>10</v>
      </c>
      <c r="K125" s="67">
        <v>10</v>
      </c>
      <c r="L125" s="229">
        <v>12</v>
      </c>
      <c r="M125" s="67">
        <v>10</v>
      </c>
      <c r="N125" s="229">
        <v>10</v>
      </c>
      <c r="O125" s="67">
        <v>10</v>
      </c>
      <c r="P125" s="230">
        <v>10</v>
      </c>
      <c r="Q125" s="230">
        <v>10</v>
      </c>
      <c r="R125" s="187">
        <v>96</v>
      </c>
      <c r="S125" s="6"/>
      <c r="T125" s="127"/>
      <c r="U125" s="233"/>
    </row>
    <row r="126" spans="1:21" ht="26.25" hidden="1" outlineLevel="1">
      <c r="A126" s="70"/>
      <c r="B126" s="80"/>
      <c r="C126" s="50" t="s">
        <v>47</v>
      </c>
      <c r="D126" s="74" t="s">
        <v>48</v>
      </c>
      <c r="E126" s="224"/>
      <c r="F126" s="229">
        <v>15</v>
      </c>
      <c r="G126" s="67">
        <v>10</v>
      </c>
      <c r="H126" s="229">
        <v>10</v>
      </c>
      <c r="I126" s="67">
        <v>10</v>
      </c>
      <c r="J126" s="67">
        <v>10</v>
      </c>
      <c r="K126" s="67">
        <v>10</v>
      </c>
      <c r="L126" s="229">
        <v>10</v>
      </c>
      <c r="M126" s="67">
        <v>10</v>
      </c>
      <c r="N126" s="229">
        <v>10</v>
      </c>
      <c r="O126" s="67">
        <v>10</v>
      </c>
      <c r="P126" s="230">
        <v>10</v>
      </c>
      <c r="Q126" s="230">
        <v>10</v>
      </c>
      <c r="R126" s="188">
        <v>97</v>
      </c>
      <c r="S126" s="6"/>
      <c r="T126" s="127"/>
      <c r="U126" s="233"/>
    </row>
    <row r="127" spans="1:21" ht="52.5" hidden="1" outlineLevel="1">
      <c r="A127" s="70"/>
      <c r="B127" s="80"/>
      <c r="C127" s="50" t="s">
        <v>49</v>
      </c>
      <c r="D127" s="74" t="s">
        <v>50</v>
      </c>
      <c r="E127" s="224"/>
      <c r="F127" s="229">
        <v>15</v>
      </c>
      <c r="G127" s="67">
        <v>10</v>
      </c>
      <c r="H127" s="229">
        <v>10</v>
      </c>
      <c r="I127" s="67">
        <v>10</v>
      </c>
      <c r="J127" s="67">
        <v>10</v>
      </c>
      <c r="K127" s="67">
        <v>10</v>
      </c>
      <c r="L127" s="229">
        <v>10</v>
      </c>
      <c r="M127" s="67">
        <v>10</v>
      </c>
      <c r="N127" s="229">
        <v>10</v>
      </c>
      <c r="O127" s="67">
        <v>5</v>
      </c>
      <c r="P127" s="230">
        <v>10</v>
      </c>
      <c r="Q127" s="230">
        <v>10</v>
      </c>
      <c r="R127" s="187">
        <v>98</v>
      </c>
      <c r="S127" s="6"/>
      <c r="T127" s="127"/>
      <c r="U127" s="233"/>
    </row>
    <row r="128" spans="1:21" ht="52.5" hidden="1" outlineLevel="1">
      <c r="A128" s="70"/>
      <c r="B128" s="80"/>
      <c r="C128" s="50" t="s">
        <v>51</v>
      </c>
      <c r="D128" s="74" t="s">
        <v>52</v>
      </c>
      <c r="E128" s="224"/>
      <c r="F128" s="229">
        <v>15</v>
      </c>
      <c r="G128" s="67">
        <v>10</v>
      </c>
      <c r="H128" s="229">
        <v>10</v>
      </c>
      <c r="I128" s="67">
        <v>10</v>
      </c>
      <c r="J128" s="67">
        <v>10</v>
      </c>
      <c r="K128" s="67">
        <v>10</v>
      </c>
      <c r="L128" s="229">
        <v>10</v>
      </c>
      <c r="M128" s="67">
        <v>10</v>
      </c>
      <c r="N128" s="229">
        <v>15</v>
      </c>
      <c r="O128" s="67">
        <v>5</v>
      </c>
      <c r="P128" s="230">
        <v>10</v>
      </c>
      <c r="Q128" s="230">
        <v>10</v>
      </c>
      <c r="R128" s="188">
        <v>99</v>
      </c>
      <c r="S128" s="6"/>
      <c r="T128" s="127"/>
      <c r="U128" s="233"/>
    </row>
    <row r="129" spans="1:21" ht="78.75" hidden="1" outlineLevel="1">
      <c r="A129" s="70"/>
      <c r="B129" s="80"/>
      <c r="C129" s="50" t="s">
        <v>53</v>
      </c>
      <c r="D129" s="74" t="s">
        <v>54</v>
      </c>
      <c r="E129" s="224"/>
      <c r="F129" s="229">
        <v>15</v>
      </c>
      <c r="G129" s="67">
        <v>10</v>
      </c>
      <c r="H129" s="229">
        <v>10</v>
      </c>
      <c r="I129" s="67">
        <v>10</v>
      </c>
      <c r="J129" s="67">
        <v>10</v>
      </c>
      <c r="K129" s="67">
        <v>10</v>
      </c>
      <c r="L129" s="229">
        <v>10</v>
      </c>
      <c r="M129" s="67">
        <v>10</v>
      </c>
      <c r="N129" s="229">
        <v>15</v>
      </c>
      <c r="O129" s="67">
        <v>5</v>
      </c>
      <c r="P129" s="230">
        <v>10</v>
      </c>
      <c r="Q129" s="230">
        <v>10</v>
      </c>
      <c r="R129" s="187">
        <v>100</v>
      </c>
      <c r="S129" s="6"/>
      <c r="T129" s="127"/>
      <c r="U129" s="233"/>
    </row>
    <row r="130" spans="1:21" ht="184.5" hidden="1" outlineLevel="1">
      <c r="A130" s="70"/>
      <c r="B130" s="80"/>
      <c r="C130" s="50" t="s">
        <v>55</v>
      </c>
      <c r="D130" s="74" t="s">
        <v>56</v>
      </c>
      <c r="E130" s="224"/>
      <c r="F130" s="229">
        <v>15</v>
      </c>
      <c r="G130" s="67">
        <v>10</v>
      </c>
      <c r="H130" s="229">
        <v>10</v>
      </c>
      <c r="I130" s="67">
        <v>10</v>
      </c>
      <c r="J130" s="67">
        <v>10</v>
      </c>
      <c r="K130" s="67">
        <v>10</v>
      </c>
      <c r="L130" s="229">
        <v>10</v>
      </c>
      <c r="M130" s="67">
        <v>10</v>
      </c>
      <c r="N130" s="229">
        <v>15</v>
      </c>
      <c r="O130" s="67">
        <v>5</v>
      </c>
      <c r="P130" s="230">
        <v>10</v>
      </c>
      <c r="Q130" s="230">
        <v>10</v>
      </c>
      <c r="R130" s="188">
        <v>101</v>
      </c>
      <c r="S130" s="6"/>
      <c r="T130" s="127"/>
      <c r="U130" s="233"/>
    </row>
    <row r="131" spans="1:21" ht="66" hidden="1" outlineLevel="1">
      <c r="A131" s="70"/>
      <c r="B131" s="80"/>
      <c r="C131" s="50" t="s">
        <v>57</v>
      </c>
      <c r="D131" s="74" t="s">
        <v>58</v>
      </c>
      <c r="E131" s="224"/>
      <c r="F131" s="229">
        <v>15</v>
      </c>
      <c r="G131" s="67">
        <v>10</v>
      </c>
      <c r="H131" s="229">
        <v>10</v>
      </c>
      <c r="I131" s="67">
        <v>10</v>
      </c>
      <c r="J131" s="67">
        <v>10</v>
      </c>
      <c r="K131" s="67">
        <v>10</v>
      </c>
      <c r="L131" s="229">
        <v>10</v>
      </c>
      <c r="M131" s="67">
        <v>10</v>
      </c>
      <c r="N131" s="229">
        <v>10</v>
      </c>
      <c r="O131" s="67">
        <v>10</v>
      </c>
      <c r="P131" s="230">
        <v>10</v>
      </c>
      <c r="Q131" s="230">
        <v>10</v>
      </c>
      <c r="R131" s="187">
        <v>102</v>
      </c>
      <c r="S131" s="6"/>
      <c r="T131" s="127"/>
      <c r="U131" s="233"/>
    </row>
    <row r="132" spans="1:21" ht="26.25" hidden="1" outlineLevel="1">
      <c r="A132" s="70"/>
      <c r="B132" s="80"/>
      <c r="C132" s="50" t="s">
        <v>59</v>
      </c>
      <c r="D132" s="74" t="s">
        <v>60</v>
      </c>
      <c r="E132" s="224"/>
      <c r="F132" s="229">
        <v>15</v>
      </c>
      <c r="G132" s="67">
        <v>10</v>
      </c>
      <c r="H132" s="229">
        <v>10</v>
      </c>
      <c r="I132" s="67">
        <v>10</v>
      </c>
      <c r="J132" s="67">
        <v>10</v>
      </c>
      <c r="K132" s="67">
        <v>10</v>
      </c>
      <c r="L132" s="229">
        <v>10</v>
      </c>
      <c r="M132" s="67">
        <v>10</v>
      </c>
      <c r="N132" s="229">
        <v>15</v>
      </c>
      <c r="O132" s="67">
        <v>10</v>
      </c>
      <c r="P132" s="230">
        <v>10</v>
      </c>
      <c r="Q132" s="230">
        <v>10</v>
      </c>
      <c r="R132" s="188">
        <v>103</v>
      </c>
      <c r="S132" s="6"/>
      <c r="T132" s="127"/>
      <c r="U132" s="233"/>
    </row>
    <row r="133" spans="1:21" ht="222" customHeight="1" hidden="1" outlineLevel="1">
      <c r="A133" s="70"/>
      <c r="B133" s="80"/>
      <c r="C133" s="69" t="s">
        <v>316</v>
      </c>
      <c r="D133" s="74" t="s">
        <v>317</v>
      </c>
      <c r="E133" s="224"/>
      <c r="F133" s="229">
        <v>8</v>
      </c>
      <c r="G133" s="67">
        <v>5</v>
      </c>
      <c r="H133" s="229">
        <v>5</v>
      </c>
      <c r="I133" s="67">
        <v>5</v>
      </c>
      <c r="J133" s="67">
        <v>5</v>
      </c>
      <c r="K133" s="67">
        <v>8</v>
      </c>
      <c r="L133" s="229">
        <v>8</v>
      </c>
      <c r="M133" s="67">
        <v>10</v>
      </c>
      <c r="N133" s="229">
        <v>10</v>
      </c>
      <c r="O133" s="67">
        <v>5</v>
      </c>
      <c r="P133" s="230">
        <v>5</v>
      </c>
      <c r="Q133" s="230">
        <v>5</v>
      </c>
      <c r="R133" s="188">
        <v>104</v>
      </c>
      <c r="S133" s="6"/>
      <c r="T133" s="127"/>
      <c r="U133" s="233"/>
    </row>
    <row r="134" spans="1:21" ht="222" customHeight="1" hidden="1" outlineLevel="1">
      <c r="A134" s="70"/>
      <c r="B134" s="80"/>
      <c r="C134" s="186" t="s">
        <v>40</v>
      </c>
      <c r="D134" s="50" t="s">
        <v>69</v>
      </c>
      <c r="E134" s="224"/>
      <c r="F134" s="229">
        <v>8</v>
      </c>
      <c r="G134" s="67">
        <v>5</v>
      </c>
      <c r="H134" s="229">
        <v>5</v>
      </c>
      <c r="I134" s="67">
        <v>5</v>
      </c>
      <c r="J134" s="67">
        <v>5</v>
      </c>
      <c r="K134" s="67">
        <v>8</v>
      </c>
      <c r="L134" s="229">
        <v>8</v>
      </c>
      <c r="M134" s="67">
        <v>10</v>
      </c>
      <c r="N134" s="229">
        <v>10</v>
      </c>
      <c r="O134" s="67">
        <v>5</v>
      </c>
      <c r="P134" s="230">
        <v>5</v>
      </c>
      <c r="Q134" s="230">
        <v>5</v>
      </c>
      <c r="R134" s="188">
        <v>105</v>
      </c>
      <c r="S134" s="6"/>
      <c r="T134" s="127"/>
      <c r="U134" s="233"/>
    </row>
    <row r="135" spans="1:21" ht="123" customHeight="1" hidden="1" outlineLevel="1">
      <c r="A135" s="70"/>
      <c r="B135" s="80"/>
      <c r="C135" s="69" t="s">
        <v>318</v>
      </c>
      <c r="D135" s="74" t="s">
        <v>319</v>
      </c>
      <c r="E135" s="224"/>
      <c r="F135" s="229">
        <v>15</v>
      </c>
      <c r="G135" s="67">
        <v>10</v>
      </c>
      <c r="H135" s="229">
        <v>10</v>
      </c>
      <c r="I135" s="67">
        <v>10</v>
      </c>
      <c r="J135" s="67">
        <v>10</v>
      </c>
      <c r="K135" s="67">
        <v>10</v>
      </c>
      <c r="L135" s="229">
        <v>10</v>
      </c>
      <c r="M135" s="67">
        <v>10</v>
      </c>
      <c r="N135" s="229">
        <v>10</v>
      </c>
      <c r="O135" s="67">
        <v>10</v>
      </c>
      <c r="P135" s="230">
        <v>10</v>
      </c>
      <c r="Q135" s="230">
        <v>10</v>
      </c>
      <c r="R135" s="188">
        <v>106</v>
      </c>
      <c r="S135" s="6"/>
      <c r="T135" s="127"/>
      <c r="U135" s="233"/>
    </row>
    <row r="136" spans="1:21" ht="13.5" collapsed="1">
      <c r="A136" s="70">
        <v>23</v>
      </c>
      <c r="B136" s="81">
        <v>23</v>
      </c>
      <c r="C136" s="114" t="str">
        <f>Domény!B27</f>
        <v>Ekonomické vazby</v>
      </c>
      <c r="D136" s="162"/>
      <c r="E136" s="224">
        <f>SUM(F136:Q136)</f>
        <v>720</v>
      </c>
      <c r="F136" s="119">
        <f aca="true" t="shared" si="22" ref="F136:Q136">SUM(F137:F141)</f>
        <v>75</v>
      </c>
      <c r="G136" s="119">
        <f t="shared" si="22"/>
        <v>70</v>
      </c>
      <c r="H136" s="119">
        <f t="shared" si="22"/>
        <v>65</v>
      </c>
      <c r="I136" s="119">
        <f t="shared" si="22"/>
        <v>60</v>
      </c>
      <c r="J136" s="119">
        <f t="shared" si="22"/>
        <v>50</v>
      </c>
      <c r="K136" s="119">
        <f t="shared" si="22"/>
        <v>65</v>
      </c>
      <c r="L136" s="119">
        <f t="shared" si="22"/>
        <v>52</v>
      </c>
      <c r="M136" s="119">
        <f t="shared" si="22"/>
        <v>55</v>
      </c>
      <c r="N136" s="119">
        <f t="shared" si="22"/>
        <v>65</v>
      </c>
      <c r="O136" s="119">
        <f t="shared" si="22"/>
        <v>48</v>
      </c>
      <c r="P136" s="119">
        <f t="shared" si="22"/>
        <v>45</v>
      </c>
      <c r="Q136" s="119">
        <f t="shared" si="22"/>
        <v>70</v>
      </c>
      <c r="R136" s="196"/>
      <c r="S136" s="238"/>
      <c r="T136" s="213">
        <v>720</v>
      </c>
      <c r="U136" s="233">
        <f>E136-T136</f>
        <v>0</v>
      </c>
    </row>
    <row r="137" spans="1:21" ht="39" hidden="1" outlineLevel="1">
      <c r="A137" s="70"/>
      <c r="B137" s="180"/>
      <c r="C137" s="50" t="s">
        <v>61</v>
      </c>
      <c r="D137" s="74" t="s">
        <v>62</v>
      </c>
      <c r="E137" s="226"/>
      <c r="F137" s="229">
        <v>15</v>
      </c>
      <c r="G137" s="67">
        <v>15</v>
      </c>
      <c r="H137" s="229">
        <v>15</v>
      </c>
      <c r="I137" s="67">
        <v>15</v>
      </c>
      <c r="J137" s="67">
        <v>15</v>
      </c>
      <c r="K137" s="67">
        <v>15</v>
      </c>
      <c r="L137" s="229">
        <v>12</v>
      </c>
      <c r="M137" s="67">
        <v>15</v>
      </c>
      <c r="N137" s="229">
        <v>15</v>
      </c>
      <c r="O137" s="67">
        <v>10</v>
      </c>
      <c r="P137" s="230">
        <v>10</v>
      </c>
      <c r="Q137" s="230">
        <v>15</v>
      </c>
      <c r="R137" s="188">
        <v>107</v>
      </c>
      <c r="T137" s="127"/>
      <c r="U137" s="233"/>
    </row>
    <row r="138" spans="1:21" ht="39" hidden="1" outlineLevel="1">
      <c r="A138" s="70"/>
      <c r="B138" s="180"/>
      <c r="C138" s="50" t="s">
        <v>63</v>
      </c>
      <c r="D138" s="74" t="s">
        <v>64</v>
      </c>
      <c r="E138" s="226"/>
      <c r="F138" s="229">
        <v>15</v>
      </c>
      <c r="G138" s="67">
        <v>15</v>
      </c>
      <c r="H138" s="229">
        <v>15</v>
      </c>
      <c r="I138" s="67">
        <v>15</v>
      </c>
      <c r="J138" s="67">
        <v>15</v>
      </c>
      <c r="K138" s="67">
        <v>15</v>
      </c>
      <c r="L138" s="229">
        <v>10</v>
      </c>
      <c r="M138" s="67">
        <v>10</v>
      </c>
      <c r="N138" s="229">
        <v>15</v>
      </c>
      <c r="O138" s="67">
        <v>8</v>
      </c>
      <c r="P138" s="230">
        <v>5</v>
      </c>
      <c r="Q138" s="230">
        <v>15</v>
      </c>
      <c r="R138" s="188">
        <v>108</v>
      </c>
      <c r="T138" s="127"/>
      <c r="U138" s="233"/>
    </row>
    <row r="139" spans="1:21" ht="78.75" hidden="1" outlineLevel="1">
      <c r="A139" s="70"/>
      <c r="B139" s="180"/>
      <c r="C139" s="50" t="s">
        <v>65</v>
      </c>
      <c r="D139" s="74" t="s">
        <v>66</v>
      </c>
      <c r="E139" s="226"/>
      <c r="F139" s="229">
        <v>15</v>
      </c>
      <c r="G139" s="67">
        <v>15</v>
      </c>
      <c r="H139" s="229">
        <v>15</v>
      </c>
      <c r="I139" s="67">
        <v>15</v>
      </c>
      <c r="J139" s="67">
        <v>10</v>
      </c>
      <c r="K139" s="67">
        <v>15</v>
      </c>
      <c r="L139" s="229">
        <v>10</v>
      </c>
      <c r="M139" s="67">
        <v>10</v>
      </c>
      <c r="N139" s="229">
        <v>15</v>
      </c>
      <c r="O139" s="67">
        <v>10</v>
      </c>
      <c r="P139" s="230">
        <v>10</v>
      </c>
      <c r="Q139" s="230">
        <v>15</v>
      </c>
      <c r="R139" s="188">
        <v>109</v>
      </c>
      <c r="T139" s="127"/>
      <c r="U139" s="233"/>
    </row>
    <row r="140" spans="1:21" ht="52.5" hidden="1" outlineLevel="1">
      <c r="A140" s="70"/>
      <c r="B140" s="180"/>
      <c r="C140" s="186" t="s">
        <v>41</v>
      </c>
      <c r="D140" s="50" t="s">
        <v>42</v>
      </c>
      <c r="E140" s="226"/>
      <c r="F140" s="229">
        <v>15</v>
      </c>
      <c r="G140" s="67">
        <v>15</v>
      </c>
      <c r="H140" s="229">
        <v>10</v>
      </c>
      <c r="I140" s="67">
        <v>5</v>
      </c>
      <c r="J140" s="67">
        <v>5</v>
      </c>
      <c r="K140" s="67">
        <v>10</v>
      </c>
      <c r="L140" s="229">
        <v>10</v>
      </c>
      <c r="M140" s="67">
        <v>10</v>
      </c>
      <c r="N140" s="229">
        <v>10</v>
      </c>
      <c r="O140" s="67">
        <v>10</v>
      </c>
      <c r="P140" s="230">
        <v>10</v>
      </c>
      <c r="Q140" s="230">
        <v>15</v>
      </c>
      <c r="R140" s="188">
        <v>110</v>
      </c>
      <c r="T140" s="127"/>
      <c r="U140" s="233"/>
    </row>
    <row r="141" spans="1:21" ht="79.5" hidden="1" outlineLevel="1" thickBot="1">
      <c r="A141" s="70"/>
      <c r="B141" s="81"/>
      <c r="C141" s="76" t="s">
        <v>320</v>
      </c>
      <c r="D141" s="74" t="s">
        <v>321</v>
      </c>
      <c r="E141" s="224"/>
      <c r="F141" s="229">
        <v>15</v>
      </c>
      <c r="G141" s="67">
        <v>10</v>
      </c>
      <c r="H141" s="229">
        <v>10</v>
      </c>
      <c r="I141" s="67">
        <v>10</v>
      </c>
      <c r="J141" s="67">
        <v>5</v>
      </c>
      <c r="K141" s="67">
        <v>10</v>
      </c>
      <c r="L141" s="229">
        <v>10</v>
      </c>
      <c r="M141" s="67">
        <v>10</v>
      </c>
      <c r="N141" s="229">
        <v>10</v>
      </c>
      <c r="O141" s="67">
        <v>10</v>
      </c>
      <c r="P141" s="230">
        <v>10</v>
      </c>
      <c r="Q141" s="230">
        <v>10</v>
      </c>
      <c r="R141" s="188">
        <v>111</v>
      </c>
      <c r="T141" s="127"/>
      <c r="U141" s="233"/>
    </row>
    <row r="142" spans="1:21" ht="13.5">
      <c r="A142" s="70">
        <v>24</v>
      </c>
      <c r="B142" s="82">
        <v>24</v>
      </c>
      <c r="C142" s="63">
        <f>Domény!B28</f>
        <v>0</v>
      </c>
      <c r="D142" s="165"/>
      <c r="E142" s="227">
        <v>1</v>
      </c>
      <c r="F142" s="72"/>
      <c r="G142" s="73"/>
      <c r="H142" s="73"/>
      <c r="I142" s="50"/>
      <c r="J142" s="50"/>
      <c r="K142" s="50"/>
      <c r="L142" s="50"/>
      <c r="M142" s="50"/>
      <c r="N142" s="50"/>
      <c r="O142" s="50"/>
      <c r="P142" s="50"/>
      <c r="Q142" s="74"/>
      <c r="R142" s="187"/>
      <c r="T142" s="127">
        <v>1</v>
      </c>
      <c r="U142" s="233">
        <f>E142-T142</f>
        <v>0</v>
      </c>
    </row>
    <row r="143" spans="1:21" ht="14.25" thickBot="1">
      <c r="A143" s="83">
        <v>25</v>
      </c>
      <c r="B143" s="84">
        <v>25</v>
      </c>
      <c r="C143" s="85">
        <f>Domény!B29</f>
        <v>0</v>
      </c>
      <c r="D143" s="86"/>
      <c r="E143" s="228">
        <v>1</v>
      </c>
      <c r="F143" s="87"/>
      <c r="G143" s="88"/>
      <c r="H143" s="88"/>
      <c r="I143" s="77"/>
      <c r="J143" s="77"/>
      <c r="K143" s="77"/>
      <c r="L143" s="77"/>
      <c r="M143" s="77"/>
      <c r="N143" s="77"/>
      <c r="O143" s="77"/>
      <c r="P143" s="77"/>
      <c r="Q143" s="89"/>
      <c r="R143" s="189"/>
      <c r="T143" s="207">
        <v>1</v>
      </c>
      <c r="U143" s="233">
        <f>E143-T143</f>
        <v>0</v>
      </c>
    </row>
    <row r="144" spans="2:18" ht="14.25" thickBot="1">
      <c r="B144" s="12"/>
      <c r="C144" s="12"/>
      <c r="D144" s="201"/>
      <c r="E144" s="12"/>
      <c r="F144" s="10"/>
      <c r="H144" s="10"/>
      <c r="R144" s="189"/>
    </row>
    <row r="145" spans="3:18" ht="14.25" thickBot="1">
      <c r="C145" s="43" t="s">
        <v>144</v>
      </c>
      <c r="D145" s="202"/>
      <c r="E145" s="12"/>
      <c r="R145" s="187"/>
    </row>
    <row r="146" spans="2:18" ht="14.25" thickBot="1">
      <c r="B146" s="32"/>
      <c r="C146" s="30" t="s">
        <v>145</v>
      </c>
      <c r="D146" s="203"/>
      <c r="E146" s="12"/>
      <c r="R146" s="189"/>
    </row>
    <row r="147" spans="2:5" ht="13.5">
      <c r="B147" s="33"/>
      <c r="C147" s="31" t="s">
        <v>139</v>
      </c>
      <c r="D147" s="203"/>
      <c r="E147" s="13"/>
    </row>
    <row r="148" spans="2:5" ht="13.5">
      <c r="B148" s="34"/>
      <c r="C148" s="31" t="s">
        <v>123</v>
      </c>
      <c r="D148" s="203"/>
      <c r="E148" s="13"/>
    </row>
    <row r="149" spans="2:4" ht="12.75">
      <c r="B149" s="35"/>
      <c r="C149" s="31" t="s">
        <v>146</v>
      </c>
      <c r="D149" s="203"/>
    </row>
    <row r="150" spans="2:4" ht="12.75">
      <c r="B150" s="44"/>
      <c r="C150" s="31" t="s">
        <v>147</v>
      </c>
      <c r="D150" s="203"/>
    </row>
    <row r="151" spans="2:4" ht="13.5" thickBot="1">
      <c r="B151" s="45"/>
      <c r="C151" s="20" t="s">
        <v>148</v>
      </c>
      <c r="D151" s="204"/>
    </row>
    <row r="153" spans="3:4" ht="12.75">
      <c r="C153" s="4"/>
      <c r="D153" s="205"/>
    </row>
    <row r="156" spans="3:4" ht="12.75">
      <c r="C156" s="4"/>
      <c r="D156" s="205"/>
    </row>
  </sheetData>
  <autoFilter ref="A1:R143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&amp;L&amp;"Times New Roman,tučné kurzíva"Rozbor výstupů SWOT analýzy.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Analýza domén</dc:title>
  <dc:subject/>
  <dc:creator>Boris</dc:creator>
  <cp:keywords/>
  <dc:description/>
  <cp:lastModifiedBy>user</cp:lastModifiedBy>
  <cp:lastPrinted>2007-11-23T08:10:04Z</cp:lastPrinted>
  <dcterms:created xsi:type="dcterms:W3CDTF">1999-08-19T12:10:05Z</dcterms:created>
  <dcterms:modified xsi:type="dcterms:W3CDTF">2008-01-18T19:08:43Z</dcterms:modified>
  <cp:category/>
  <cp:version/>
  <cp:contentType/>
  <cp:contentStatus/>
</cp:coreProperties>
</file>