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35" windowWidth="11880" windowHeight="5970" activeTab="0"/>
  </bookViews>
  <sheets>
    <sheet name="ZK-02-2017-93, př. 1" sheetId="1" r:id="rId1"/>
  </sheets>
  <definedNames>
    <definedName name="_xlnm._FilterDatabase" localSheetId="0" hidden="1">'ZK-02-2017-93, př. 1'!$A$5:$E$10</definedName>
    <definedName name="_xlnm.Print_Titles" localSheetId="0">'ZK-02-2017-93, př. 1'!$5:$5</definedName>
    <definedName name="_xlnm.Print_Area" localSheetId="0">'ZK-02-2017-93, př. 1'!$A$1:$J$20</definedName>
  </definedNames>
  <calcPr fullCalcOnLoad="1"/>
</workbook>
</file>

<file path=xl/sharedStrings.xml><?xml version="1.0" encoding="utf-8"?>
<sst xmlns="http://schemas.openxmlformats.org/spreadsheetml/2006/main" count="41" uniqueCount="32">
  <si>
    <t>Poskytovatel</t>
  </si>
  <si>
    <t>denní stacionáře</t>
  </si>
  <si>
    <t>odborné sociální poradenství</t>
  </si>
  <si>
    <t>IČO</t>
  </si>
  <si>
    <t>Identifikátor služby</t>
  </si>
  <si>
    <t>Druh služby</t>
  </si>
  <si>
    <t>Název služby</t>
  </si>
  <si>
    <t>§4356</t>
  </si>
  <si>
    <t>Rekapitulace</t>
  </si>
  <si>
    <t>Celkem</t>
  </si>
  <si>
    <t>§4312</t>
  </si>
  <si>
    <t xml:space="preserve"> Kapitola Sociální věci:  § a položka </t>
  </si>
  <si>
    <t xml:space="preserve">Návrh na poskytnutí dotace od kraje - UZ 053 </t>
  </si>
  <si>
    <t>Návrh na poskytnutí dotace celkem</t>
  </si>
  <si>
    <t>Návrh na poskytnutí dotace ze státního rozpočtu - UZ 13305</t>
  </si>
  <si>
    <t>pol.5229</t>
  </si>
  <si>
    <t>Rozpočtové opatření</t>
  </si>
  <si>
    <t>kapitola Sociální věci(ORJ 5100)</t>
  </si>
  <si>
    <t>§4356 pol. 5229</t>
  </si>
  <si>
    <t>053</t>
  </si>
  <si>
    <t>§4312 pol. 5229</t>
  </si>
  <si>
    <t>Počet stran: 1</t>
  </si>
  <si>
    <t>INTEGRAČNÍ CENTRUM SASOV z.ú. - denní stacionář</t>
  </si>
  <si>
    <t>INTEGRAČNÍ CENTRUM SASOV z.ú. - odborné sociální poradenství</t>
  </si>
  <si>
    <t>INTEGRAČNÍ CENTRUM SASOV z.ú.</t>
  </si>
  <si>
    <t>Denní stacionář Integrační centrum Sasov</t>
  </si>
  <si>
    <t>pol.5222</t>
  </si>
  <si>
    <t>Odborné sociální poradenství APLA-Vysočina</t>
  </si>
  <si>
    <t>Asociace pomáhající lidem s autismem - APLA-Vysočina o.s.</t>
  </si>
  <si>
    <t>§4312 pol. 5222</t>
  </si>
  <si>
    <t>§4356 pol. 5222</t>
  </si>
  <si>
    <t>ZK-02-2017-93, př. 1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</si>
</sst>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42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 vertical="top"/>
    </xf>
    <xf numFmtId="0" fontId="2" fillId="0" borderId="0" xfId="0" applyFont="1" applyAlignment="1">
      <alignment vertical="top"/>
    </xf>
    <xf numFmtId="0" fontId="2" fillId="0" borderId="0" xfId="0" applyFont="1" applyFill="1" applyAlignment="1">
      <alignment vertical="top"/>
    </xf>
    <xf numFmtId="0" fontId="0" fillId="0" borderId="0" xfId="0" applyFill="1" applyAlignment="1">
      <alignment vertical="top"/>
    </xf>
    <xf numFmtId="3" fontId="0" fillId="0" borderId="10" xfId="0" applyNumberFormat="1" applyFill="1" applyBorder="1" applyAlignment="1">
      <alignment wrapText="1"/>
    </xf>
    <xf numFmtId="0" fontId="0" fillId="0" borderId="11" xfId="0" applyFont="1" applyFill="1" applyBorder="1" applyAlignment="1">
      <alignment vertical="top" wrapText="1"/>
    </xf>
    <xf numFmtId="0" fontId="0" fillId="0" borderId="11" xfId="0" applyFill="1" applyBorder="1" applyAlignment="1">
      <alignment vertical="top" wrapText="1"/>
    </xf>
    <xf numFmtId="3" fontId="0" fillId="0" borderId="12" xfId="0" applyNumberFormat="1" applyFont="1" applyFill="1" applyBorder="1" applyAlignment="1">
      <alignment vertical="top"/>
    </xf>
    <xf numFmtId="0" fontId="0" fillId="0" borderId="11" xfId="0" applyFont="1" applyFill="1" applyBorder="1" applyAlignment="1">
      <alignment horizontal="right"/>
    </xf>
    <xf numFmtId="0" fontId="0" fillId="0" borderId="12" xfId="0" applyFont="1" applyFill="1" applyBorder="1" applyAlignment="1">
      <alignment horizontal="right"/>
    </xf>
    <xf numFmtId="0" fontId="0" fillId="0" borderId="0" xfId="0" applyFill="1" applyBorder="1" applyAlignment="1">
      <alignment vertical="top"/>
    </xf>
    <xf numFmtId="0" fontId="0" fillId="0" borderId="0" xfId="0" applyFill="1" applyAlignment="1">
      <alignment horizontal="right" vertical="top"/>
    </xf>
    <xf numFmtId="0" fontId="0" fillId="0" borderId="0" xfId="0" applyBorder="1" applyAlignment="1">
      <alignment vertical="top"/>
    </xf>
    <xf numFmtId="0" fontId="0" fillId="0" borderId="0" xfId="0" applyFill="1" applyBorder="1" applyAlignment="1">
      <alignment vertical="top" wrapText="1"/>
    </xf>
    <xf numFmtId="0" fontId="0" fillId="0" borderId="13" xfId="0" applyFill="1" applyBorder="1" applyAlignment="1">
      <alignment vertical="top" wrapText="1"/>
    </xf>
    <xf numFmtId="0" fontId="0" fillId="0" borderId="14" xfId="0" applyFont="1" applyFill="1" applyBorder="1" applyAlignment="1">
      <alignment vertical="top" wrapText="1"/>
    </xf>
    <xf numFmtId="3" fontId="0" fillId="0" borderId="0" xfId="0" applyNumberFormat="1" applyBorder="1" applyAlignment="1">
      <alignment vertical="top"/>
    </xf>
    <xf numFmtId="3" fontId="2" fillId="0" borderId="0" xfId="0" applyNumberFormat="1" applyFont="1" applyBorder="1" applyAlignment="1">
      <alignment vertical="top"/>
    </xf>
    <xf numFmtId="0" fontId="0" fillId="0" borderId="0" xfId="0" applyFill="1" applyBorder="1" applyAlignment="1">
      <alignment horizontal="right" vertical="top"/>
    </xf>
    <xf numFmtId="3" fontId="0" fillId="0" borderId="15" xfId="0" applyNumberFormat="1" applyFill="1" applyBorder="1" applyAlignment="1">
      <alignment vertical="top"/>
    </xf>
    <xf numFmtId="0" fontId="0" fillId="0" borderId="16" xfId="0" applyFill="1" applyBorder="1" applyAlignment="1">
      <alignment vertical="top"/>
    </xf>
    <xf numFmtId="3" fontId="0" fillId="0" borderId="0" xfId="0" applyNumberFormat="1" applyFill="1" applyBorder="1" applyAlignment="1">
      <alignment vertical="top"/>
    </xf>
    <xf numFmtId="3" fontId="0" fillId="0" borderId="0" xfId="0" applyNumberFormat="1" applyAlignment="1">
      <alignment vertical="top"/>
    </xf>
    <xf numFmtId="0" fontId="0" fillId="0" borderId="17" xfId="0" applyFill="1" applyBorder="1" applyAlignment="1">
      <alignment vertical="top"/>
    </xf>
    <xf numFmtId="0" fontId="0" fillId="0" borderId="18" xfId="0" applyFill="1" applyBorder="1" applyAlignment="1">
      <alignment vertical="top"/>
    </xf>
    <xf numFmtId="3" fontId="0" fillId="0" borderId="19" xfId="0" applyNumberFormat="1" applyFill="1" applyBorder="1" applyAlignment="1">
      <alignment vertical="top"/>
    </xf>
    <xf numFmtId="0" fontId="2" fillId="0" borderId="20" xfId="0" applyFont="1" applyFill="1" applyBorder="1" applyAlignment="1">
      <alignment vertical="top"/>
    </xf>
    <xf numFmtId="3" fontId="0" fillId="0" borderId="21" xfId="0" applyNumberFormat="1" applyFill="1" applyBorder="1" applyAlignment="1">
      <alignment vertical="top"/>
    </xf>
    <xf numFmtId="3" fontId="2" fillId="0" borderId="22" xfId="0" applyNumberFormat="1" applyFont="1" applyFill="1" applyBorder="1" applyAlignment="1">
      <alignment vertical="top"/>
    </xf>
    <xf numFmtId="0" fontId="0" fillId="0" borderId="23" xfId="0" applyFill="1" applyBorder="1" applyAlignment="1">
      <alignment horizontal="right" vertical="top"/>
    </xf>
    <xf numFmtId="3" fontId="0" fillId="0" borderId="24" xfId="0" applyNumberFormat="1" applyFill="1" applyBorder="1" applyAlignment="1">
      <alignment vertical="top"/>
    </xf>
    <xf numFmtId="0" fontId="2" fillId="0" borderId="25" xfId="0" applyFont="1" applyFill="1" applyBorder="1" applyAlignment="1">
      <alignment vertical="top"/>
    </xf>
    <xf numFmtId="0" fontId="2" fillId="0" borderId="20" xfId="0" applyFont="1" applyFill="1" applyBorder="1" applyAlignment="1">
      <alignment vertical="top"/>
    </xf>
    <xf numFmtId="0" fontId="0" fillId="0" borderId="21" xfId="0" applyFill="1" applyBorder="1" applyAlignment="1">
      <alignment vertical="top"/>
    </xf>
    <xf numFmtId="0" fontId="2" fillId="0" borderId="21" xfId="0" applyFont="1" applyFill="1" applyBorder="1" applyAlignment="1">
      <alignment vertical="top"/>
    </xf>
    <xf numFmtId="0" fontId="2" fillId="0" borderId="21" xfId="0" applyFont="1" applyFill="1" applyBorder="1" applyAlignment="1">
      <alignment vertical="top" wrapText="1"/>
    </xf>
    <xf numFmtId="0" fontId="2" fillId="0" borderId="26" xfId="0" applyFont="1" applyFill="1" applyBorder="1" applyAlignment="1">
      <alignment vertical="top" wrapText="1"/>
    </xf>
    <xf numFmtId="0" fontId="0" fillId="0" borderId="25" xfId="0" applyFill="1" applyBorder="1" applyAlignment="1">
      <alignment vertical="top"/>
    </xf>
    <xf numFmtId="0" fontId="0" fillId="0" borderId="26" xfId="0" applyFill="1" applyBorder="1" applyAlignment="1">
      <alignment vertical="top"/>
    </xf>
    <xf numFmtId="3" fontId="2" fillId="0" borderId="26" xfId="0" applyNumberFormat="1" applyFont="1" applyFill="1" applyBorder="1" applyAlignment="1">
      <alignment vertical="top"/>
    </xf>
    <xf numFmtId="0" fontId="2" fillId="0" borderId="22" xfId="0" applyFont="1" applyFill="1" applyBorder="1" applyAlignment="1">
      <alignment horizontal="center" vertical="top"/>
    </xf>
    <xf numFmtId="49" fontId="2" fillId="0" borderId="27" xfId="0" applyNumberFormat="1" applyFont="1" applyFill="1" applyBorder="1" applyAlignment="1">
      <alignment horizontal="center" vertical="top"/>
    </xf>
    <xf numFmtId="0" fontId="0" fillId="0" borderId="11" xfId="0" applyFont="1" applyFill="1" applyBorder="1" applyAlignment="1">
      <alignment vertical="top" wrapText="1"/>
    </xf>
    <xf numFmtId="3" fontId="0" fillId="0" borderId="28" xfId="0" applyNumberFormat="1" applyFill="1" applyBorder="1" applyAlignment="1">
      <alignment vertical="top"/>
    </xf>
    <xf numFmtId="0" fontId="0" fillId="0" borderId="27" xfId="0" applyFill="1" applyBorder="1" applyAlignment="1">
      <alignment vertical="top"/>
    </xf>
    <xf numFmtId="0" fontId="0" fillId="0" borderId="23" xfId="0" applyFill="1" applyBorder="1" applyAlignment="1">
      <alignment vertical="top"/>
    </xf>
    <xf numFmtId="0" fontId="0" fillId="0" borderId="25" xfId="0" applyFill="1" applyBorder="1" applyAlignment="1">
      <alignment horizontal="right" vertical="top"/>
    </xf>
    <xf numFmtId="3" fontId="2" fillId="0" borderId="20" xfId="0" applyNumberFormat="1" applyFont="1" applyFill="1" applyBorder="1" applyAlignment="1">
      <alignment vertical="top"/>
    </xf>
    <xf numFmtId="3" fontId="2" fillId="0" borderId="29" xfId="0" applyNumberFormat="1" applyFont="1" applyFill="1" applyBorder="1" applyAlignment="1">
      <alignment vertical="top"/>
    </xf>
    <xf numFmtId="0" fontId="3" fillId="0" borderId="0" xfId="0" applyFont="1" applyAlignment="1">
      <alignment horizontal="right" vertical="top"/>
    </xf>
    <xf numFmtId="0" fontId="2" fillId="0" borderId="30" xfId="0" applyFont="1" applyFill="1" applyBorder="1" applyAlignment="1">
      <alignment vertical="top" wrapText="1"/>
    </xf>
    <xf numFmtId="0" fontId="0" fillId="0" borderId="23" xfId="0" applyFill="1" applyBorder="1" applyAlignment="1">
      <alignment vertical="top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8"/>
  <sheetViews>
    <sheetView tabSelected="1" workbookViewId="0" topLeftCell="A1">
      <selection activeCell="B28" sqref="B28"/>
    </sheetView>
  </sheetViews>
  <sheetFormatPr defaultColWidth="22.25390625" defaultRowHeight="12.75"/>
  <cols>
    <col min="1" max="1" width="9.00390625" style="1" bestFit="1" customWidth="1"/>
    <col min="2" max="2" width="27.75390625" style="1" customWidth="1"/>
    <col min="3" max="3" width="10.25390625" style="1" hidden="1" customWidth="1"/>
    <col min="4" max="4" width="17.25390625" style="1" customWidth="1"/>
    <col min="5" max="5" width="25.625" style="1" customWidth="1"/>
    <col min="6" max="8" width="16.875" style="1" customWidth="1"/>
    <col min="9" max="9" width="11.625" style="1" customWidth="1"/>
    <col min="10" max="10" width="11.875" style="1" customWidth="1"/>
    <col min="11" max="16384" width="22.25390625" style="1" customWidth="1"/>
  </cols>
  <sheetData>
    <row r="1" spans="1:10" ht="15">
      <c r="A1" s="1" t="s">
        <v>16</v>
      </c>
      <c r="J1" s="50" t="s">
        <v>31</v>
      </c>
    </row>
    <row r="2" spans="1:10" ht="15">
      <c r="A2" s="1" t="s">
        <v>17</v>
      </c>
      <c r="J2" s="50" t="s">
        <v>21</v>
      </c>
    </row>
    <row r="4" spans="6:13" ht="13.5" thickBot="1">
      <c r="F4" s="4"/>
      <c r="G4" s="4"/>
      <c r="H4" s="4"/>
      <c r="I4" s="4"/>
      <c r="J4" s="4"/>
      <c r="K4" s="4"/>
      <c r="L4" s="4"/>
      <c r="M4" s="4"/>
    </row>
    <row r="5" spans="1:13" s="2" customFormat="1" ht="63" customHeight="1" thickBot="1">
      <c r="A5" s="32" t="s">
        <v>3</v>
      </c>
      <c r="B5" s="33" t="s">
        <v>0</v>
      </c>
      <c r="C5" s="34" t="s">
        <v>4</v>
      </c>
      <c r="D5" s="35" t="s">
        <v>5</v>
      </c>
      <c r="E5" s="35" t="s">
        <v>6</v>
      </c>
      <c r="F5" s="36" t="s">
        <v>14</v>
      </c>
      <c r="G5" s="36" t="s">
        <v>12</v>
      </c>
      <c r="H5" s="37" t="s">
        <v>13</v>
      </c>
      <c r="I5" s="51" t="s">
        <v>11</v>
      </c>
      <c r="J5" s="52"/>
      <c r="K5" s="3"/>
      <c r="L5" s="3"/>
      <c r="M5" s="3"/>
    </row>
    <row r="6" spans="1:13" ht="38.25">
      <c r="A6" s="15">
        <v>26652935</v>
      </c>
      <c r="B6" s="16" t="s">
        <v>28</v>
      </c>
      <c r="C6" s="7">
        <v>2110189</v>
      </c>
      <c r="D6" s="6" t="s">
        <v>1</v>
      </c>
      <c r="E6" s="43" t="s">
        <v>25</v>
      </c>
      <c r="F6" s="5">
        <v>-1492000</v>
      </c>
      <c r="G6" s="5">
        <v>-314000</v>
      </c>
      <c r="H6" s="5">
        <f>F6+G6</f>
        <v>-1806000</v>
      </c>
      <c r="I6" s="9" t="s">
        <v>7</v>
      </c>
      <c r="J6" s="10" t="s">
        <v>26</v>
      </c>
      <c r="K6" s="4"/>
      <c r="L6" s="4"/>
      <c r="M6" s="4"/>
    </row>
    <row r="7" spans="1:13" ht="38.25">
      <c r="A7" s="15">
        <v>26652935</v>
      </c>
      <c r="B7" s="16" t="s">
        <v>28</v>
      </c>
      <c r="C7" s="7">
        <v>2110189</v>
      </c>
      <c r="D7" s="6" t="s">
        <v>2</v>
      </c>
      <c r="E7" s="43" t="s">
        <v>27</v>
      </c>
      <c r="F7" s="5">
        <v>-990000</v>
      </c>
      <c r="G7" s="5">
        <v>-208000</v>
      </c>
      <c r="H7" s="5">
        <f>F7+G7</f>
        <v>-1198000</v>
      </c>
      <c r="I7" s="9" t="s">
        <v>10</v>
      </c>
      <c r="J7" s="10" t="s">
        <v>26</v>
      </c>
      <c r="K7" s="4"/>
      <c r="L7" s="4"/>
      <c r="M7" s="4"/>
    </row>
    <row r="8" spans="1:13" ht="38.25">
      <c r="A8" s="15">
        <v>26652935</v>
      </c>
      <c r="B8" s="16" t="s">
        <v>24</v>
      </c>
      <c r="C8" s="7">
        <v>2110189</v>
      </c>
      <c r="D8" s="6" t="s">
        <v>1</v>
      </c>
      <c r="E8" s="43" t="s">
        <v>22</v>
      </c>
      <c r="F8" s="5">
        <v>1492000</v>
      </c>
      <c r="G8" s="5">
        <v>314000</v>
      </c>
      <c r="H8" s="5">
        <v>1806000</v>
      </c>
      <c r="I8" s="9" t="s">
        <v>7</v>
      </c>
      <c r="J8" s="10" t="s">
        <v>15</v>
      </c>
      <c r="K8" s="4"/>
      <c r="L8" s="4"/>
      <c r="M8" s="4"/>
    </row>
    <row r="9" spans="1:13" ht="39" thickBot="1">
      <c r="A9" s="15">
        <v>26652935</v>
      </c>
      <c r="B9" s="16" t="s">
        <v>24</v>
      </c>
      <c r="C9" s="7">
        <v>4809258</v>
      </c>
      <c r="D9" s="6" t="s">
        <v>2</v>
      </c>
      <c r="E9" s="43" t="s">
        <v>23</v>
      </c>
      <c r="F9" s="5">
        <v>990000</v>
      </c>
      <c r="G9" s="5">
        <v>208000</v>
      </c>
      <c r="H9" s="5">
        <f>SUM(F9:G9)</f>
        <v>1198000</v>
      </c>
      <c r="I9" s="9" t="s">
        <v>10</v>
      </c>
      <c r="J9" s="10" t="s">
        <v>15</v>
      </c>
      <c r="K9" s="4"/>
      <c r="L9" s="4"/>
      <c r="M9" s="4"/>
    </row>
    <row r="10" spans="1:13" s="13" customFormat="1" ht="13.5" thickBot="1">
      <c r="A10" s="45" t="s">
        <v>9</v>
      </c>
      <c r="B10" s="38"/>
      <c r="C10" s="39"/>
      <c r="D10" s="39"/>
      <c r="E10" s="46"/>
      <c r="F10" s="48">
        <f>SUM(F6:F9)</f>
        <v>0</v>
      </c>
      <c r="G10" s="49">
        <f>SUM(G6:G9)</f>
        <v>0</v>
      </c>
      <c r="H10" s="40">
        <f>SUM(H6:H9)</f>
        <v>0</v>
      </c>
      <c r="I10" s="47"/>
      <c r="J10" s="30"/>
      <c r="K10" s="22"/>
      <c r="L10" s="11"/>
      <c r="M10" s="11"/>
    </row>
    <row r="11" spans="6:13" s="13" customFormat="1" ht="12.75">
      <c r="F11" s="18"/>
      <c r="G11" s="18"/>
      <c r="H11" s="18"/>
      <c r="I11" s="19"/>
      <c r="J11" s="19"/>
      <c r="K11" s="22"/>
      <c r="L11" s="11"/>
      <c r="M11" s="11"/>
    </row>
    <row r="12" spans="6:13" s="13" customFormat="1" ht="13.5" thickBot="1">
      <c r="F12" s="17"/>
      <c r="G12" s="18"/>
      <c r="H12" s="18"/>
      <c r="I12" s="19"/>
      <c r="J12" s="19"/>
      <c r="K12" s="11"/>
      <c r="L12" s="11"/>
      <c r="M12" s="11"/>
    </row>
    <row r="13" spans="2:13" ht="13.5" thickBot="1">
      <c r="B13" s="27" t="s">
        <v>8</v>
      </c>
      <c r="C13" s="34"/>
      <c r="D13" s="41">
        <v>13305</v>
      </c>
      <c r="E13" s="42" t="s">
        <v>19</v>
      </c>
      <c r="H13" s="23"/>
      <c r="I13" s="12"/>
      <c r="J13" s="12"/>
      <c r="K13" s="4"/>
      <c r="L13" s="4"/>
      <c r="M13" s="4"/>
    </row>
    <row r="14" spans="2:13" ht="12.75">
      <c r="B14" s="24" t="s">
        <v>29</v>
      </c>
      <c r="C14" s="25"/>
      <c r="D14" s="26">
        <f>F7</f>
        <v>-990000</v>
      </c>
      <c r="E14" s="26">
        <f>G7</f>
        <v>-208000</v>
      </c>
      <c r="F14" s="23"/>
      <c r="G14" s="23"/>
      <c r="I14" s="12"/>
      <c r="J14" s="12"/>
      <c r="K14" s="4"/>
      <c r="L14" s="4"/>
      <c r="M14" s="4"/>
    </row>
    <row r="15" spans="2:13" ht="12.75">
      <c r="B15" s="24" t="s">
        <v>20</v>
      </c>
      <c r="C15" s="25"/>
      <c r="D15" s="26">
        <f>F9</f>
        <v>990000</v>
      </c>
      <c r="E15" s="44">
        <f>G9</f>
        <v>208000</v>
      </c>
      <c r="F15" s="23"/>
      <c r="G15" s="23"/>
      <c r="I15" s="12"/>
      <c r="J15" s="12"/>
      <c r="K15" s="4"/>
      <c r="L15" s="4"/>
      <c r="M15" s="4"/>
    </row>
    <row r="16" spans="2:13" ht="12.75">
      <c r="B16" s="24" t="s">
        <v>30</v>
      </c>
      <c r="C16" s="25"/>
      <c r="D16" s="26">
        <f>F6</f>
        <v>-1492000</v>
      </c>
      <c r="E16" s="44">
        <f>G6</f>
        <v>-314000</v>
      </c>
      <c r="F16" s="23"/>
      <c r="G16" s="23"/>
      <c r="I16" s="12"/>
      <c r="J16" s="12"/>
      <c r="K16" s="4"/>
      <c r="L16" s="4"/>
      <c r="M16" s="4"/>
    </row>
    <row r="17" spans="2:13" ht="13.5" thickBot="1">
      <c r="B17" s="21" t="s">
        <v>18</v>
      </c>
      <c r="C17" s="20"/>
      <c r="D17" s="8">
        <f>F8</f>
        <v>1492000</v>
      </c>
      <c r="E17" s="31">
        <f>G8</f>
        <v>314000</v>
      </c>
      <c r="I17" s="4"/>
      <c r="J17" s="4"/>
      <c r="K17" s="4"/>
      <c r="L17" s="4"/>
      <c r="M17" s="4"/>
    </row>
    <row r="18" spans="2:14" ht="13.5" thickBot="1">
      <c r="B18" s="27" t="s">
        <v>9</v>
      </c>
      <c r="C18" s="28">
        <v>1920000</v>
      </c>
      <c r="D18" s="29">
        <f>SUM(D14:D17)</f>
        <v>0</v>
      </c>
      <c r="E18" s="29">
        <f>SUM(E14:E17)</f>
        <v>0</v>
      </c>
      <c r="I18" s="4"/>
      <c r="J18" s="4"/>
      <c r="K18" s="23"/>
      <c r="L18" s="23"/>
      <c r="M18" s="23"/>
      <c r="N18" s="23"/>
    </row>
    <row r="19" spans="2:13" ht="12.75">
      <c r="B19" s="4"/>
      <c r="L19" s="23"/>
      <c r="M19" s="23"/>
    </row>
    <row r="20" spans="1:2" ht="12.75">
      <c r="A20" s="13"/>
      <c r="B20" s="13"/>
    </row>
    <row r="21" spans="1:5" ht="12.75">
      <c r="A21" s="14"/>
      <c r="B21" s="13"/>
      <c r="E21" s="23"/>
    </row>
    <row r="22" spans="1:5" ht="12.75">
      <c r="A22" s="13"/>
      <c r="B22" s="13"/>
      <c r="E22" s="23"/>
    </row>
    <row r="24" spans="4:6" ht="12.75">
      <c r="D24" s="23"/>
      <c r="F24" s="23"/>
    </row>
    <row r="26" ht="12.75">
      <c r="N26" s="23"/>
    </row>
    <row r="28" ht="12.75">
      <c r="N28" s="23"/>
    </row>
  </sheetData>
  <sheetProtection/>
  <autoFilter ref="A5:E10"/>
  <mergeCells count="1">
    <mergeCell ref="I5:J5"/>
  </mergeCells>
  <printOptions/>
  <pageMargins left="0.7874015748031497" right="0" top="0.984251968503937" bottom="0.984251968503937" header="0.5118110236220472" footer="0.5118110236220472"/>
  <pageSetup fitToHeight="2" horizontalDpi="600" verticalDpi="600" orientation="portrait" paperSize="9" scale="61" r:id="rId1"/>
  <headerFooter alignWithMargins="0">
    <oddHeader>&amp;R&amp;"Arial,Tučné"&amp;11
&amp;"Arial CE,Obyčejné"&amp;10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sykora</dc:creator>
  <cp:keywords/>
  <dc:description/>
  <cp:lastModifiedBy>Jakoubková Marie</cp:lastModifiedBy>
  <cp:lastPrinted>2017-03-22T06:26:43Z</cp:lastPrinted>
  <dcterms:created xsi:type="dcterms:W3CDTF">2009-11-24T22:59:05Z</dcterms:created>
  <dcterms:modified xsi:type="dcterms:W3CDTF">2017-03-24T10:07:34Z</dcterms:modified>
  <cp:category/>
  <cp:version/>
  <cp:contentType/>
  <cp:contentStatus/>
</cp:coreProperties>
</file>