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580" activeTab="0"/>
  </bookViews>
  <sheets>
    <sheet name="ZK-05-2016-130, př. 4" sheetId="1" r:id="rId1"/>
  </sheets>
  <definedNames/>
  <calcPr fullCalcOnLoad="1"/>
</workbook>
</file>

<file path=xl/sharedStrings.xml><?xml version="1.0" encoding="utf-8"?>
<sst xmlns="http://schemas.openxmlformats.org/spreadsheetml/2006/main" count="166" uniqueCount="87">
  <si>
    <t>IČO</t>
  </si>
  <si>
    <t>Poskytovatel</t>
  </si>
  <si>
    <t>Druh služby</t>
  </si>
  <si>
    <t>Název služby</t>
  </si>
  <si>
    <t xml:space="preserve"> Kapitola Sociální věci:  § a položka </t>
  </si>
  <si>
    <t>Rekapitulace</t>
  </si>
  <si>
    <t>Celkem</t>
  </si>
  <si>
    <t>Návrh na poskytnutí dotace od kraje - UZ 516</t>
  </si>
  <si>
    <t>Kolpingovo dílo ČR z.s.</t>
  </si>
  <si>
    <t>Diecézní charita Brno - Oblastní charita Jihlava</t>
  </si>
  <si>
    <t>Diecézní charita Brno - Oblastní charita Žďár nad sázavou</t>
  </si>
  <si>
    <t>Diecézní charita Brno - Oblastní charita Třebíč</t>
  </si>
  <si>
    <t>Primární prevence</t>
  </si>
  <si>
    <t>Portimo o.p.s.</t>
  </si>
  <si>
    <t>Střed z.ú.</t>
  </si>
  <si>
    <t>§4399</t>
  </si>
  <si>
    <t>pol. 5222</t>
  </si>
  <si>
    <t>pol. 5223</t>
  </si>
  <si>
    <t>pol. 5221</t>
  </si>
  <si>
    <t>pol. 5229</t>
  </si>
  <si>
    <t>§ 4399 pol. 5221</t>
  </si>
  <si>
    <t>§ 4399 pol. 5222</t>
  </si>
  <si>
    <t>§ 4399 pol. 5223</t>
  </si>
  <si>
    <t>§ 4399 pol. 5229</t>
  </si>
  <si>
    <t>Centrum prevence (území okresů Žďár nad Sázavou a Havlíčkův Brod)</t>
  </si>
  <si>
    <t>Centrum primární prevence Vrakbar (území okresů Jihlava a Pelhřimov)</t>
  </si>
  <si>
    <t>Centrum prevence Oblastní charity Žďár nad Sázavou (území okresu Žďár nad Sázavou)</t>
  </si>
  <si>
    <t>Primární prevence (území okresů Třebíč a  Jihlava)</t>
  </si>
  <si>
    <t>Centrum prevence cépéčko (území okresu Žďár nad Sázavou)</t>
  </si>
  <si>
    <t>Programy primární prevence (území okresu Třebíč)</t>
  </si>
  <si>
    <t>Programy primární prevence rizikového chování ve školách</t>
  </si>
  <si>
    <t>Dotace na svoz klientů do denních stacionářů s center denních služeb pro rok 2016</t>
  </si>
  <si>
    <t>primární prevence rizikového chování</t>
  </si>
  <si>
    <t>Benediktus z.s.</t>
  </si>
  <si>
    <t>centra denních služeb</t>
  </si>
  <si>
    <t>Centrum denních služeb</t>
  </si>
  <si>
    <t>§4356</t>
  </si>
  <si>
    <t>pol.5222</t>
  </si>
  <si>
    <t>Centrum Zdislava</t>
  </si>
  <si>
    <t>denní stacionáře</t>
  </si>
  <si>
    <t>pol.5321</t>
  </si>
  <si>
    <t>Denní centrum Barevný svět, o.p.s.</t>
  </si>
  <si>
    <t>pol.5221</t>
  </si>
  <si>
    <t>Denní rehabilitační stacionář pro tělesně a mentálně postižené Třebíč</t>
  </si>
  <si>
    <t>Komplexní sociální a ošetřovatelská péče</t>
  </si>
  <si>
    <t>Diecézní charita Brno</t>
  </si>
  <si>
    <t>Denní stacionář Pohodář Luka nad Jihlavou</t>
  </si>
  <si>
    <t>pol.5223</t>
  </si>
  <si>
    <t>Domovinka Třebíč</t>
  </si>
  <si>
    <t>Nesa - denní stacionář Velké Meziříčí</t>
  </si>
  <si>
    <t>Rosa - denní stacionář Bystřice nad Pernštejnem</t>
  </si>
  <si>
    <t>Stacionář Úsměv Třebíč</t>
  </si>
  <si>
    <t>Háta, o.p.s.</t>
  </si>
  <si>
    <t>Centrum denních služeb Barborka (Ledeč nad Sázavou)</t>
  </si>
  <si>
    <t>Oblastní charita Havlíčkův Brod</t>
  </si>
  <si>
    <t>Centrum sociálních služeb Petrklíč (Ledeč nad Sázavou)</t>
  </si>
  <si>
    <t>Sociální služby města Havlíčkova Brodu</t>
  </si>
  <si>
    <t>Denní stacionář</t>
  </si>
  <si>
    <t>Sociální služby města Žďár nad Sázavou</t>
  </si>
  <si>
    <t>Denní stacionář pro mentálně postižené osoby</t>
  </si>
  <si>
    <t>celkem</t>
  </si>
  <si>
    <t>TREMEDIAS, spolek</t>
  </si>
  <si>
    <t>služby na podporu rodiny</t>
  </si>
  <si>
    <t>Komplexní podpora rodiny na Vysočině</t>
  </si>
  <si>
    <t>Poradna Ruth (Třebíč)</t>
  </si>
  <si>
    <t>Centrum pro rodinu, z.s</t>
  </si>
  <si>
    <t>Podpora rodinám z Vysočiny</t>
  </si>
  <si>
    <t>pilotní projekt mobilní paliativní péče</t>
  </si>
  <si>
    <t>Domácí hospic sv. Zdislavy Třebíč</t>
  </si>
  <si>
    <t>§4339</t>
  </si>
  <si>
    <t xml:space="preserve">Návrh na poskytnutí dotace od kraje - UZ 513 </t>
  </si>
  <si>
    <t>§4359</t>
  </si>
  <si>
    <t>bez UZ</t>
  </si>
  <si>
    <t>Návrh na poskytnutí dotace kraje na svoz klientů bez UZ</t>
  </si>
  <si>
    <t xml:space="preserve">Návrh na poskytnutí dotace od kraje bez UZ </t>
  </si>
  <si>
    <t>Služby na podporu rodiny</t>
  </si>
  <si>
    <t>Mobilní paliativní péče</t>
  </si>
  <si>
    <t>§4356 pol. 5221</t>
  </si>
  <si>
    <t>§4356 pol. 5222</t>
  </si>
  <si>
    <t>§4356 pol. 5223</t>
  </si>
  <si>
    <t>§4356 pol. 5321</t>
  </si>
  <si>
    <t>§4339 pol. 5222</t>
  </si>
  <si>
    <t>§4339 pol. 5223</t>
  </si>
  <si>
    <t>§4359 pol. 5223</t>
  </si>
  <si>
    <t>Svozy klientů</t>
  </si>
  <si>
    <t>počet stran: 2</t>
  </si>
  <si>
    <t>ZK-05-2016-130,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</si>
</sst>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3" fontId="2" fillId="0" borderId="10" xfId="46" applyNumberFormat="1" applyFill="1" applyBorder="1" applyAlignment="1">
      <alignment wrapText="1"/>
      <protection/>
    </xf>
    <xf numFmtId="0" fontId="2" fillId="0" borderId="11" xfId="46" applyFont="1" applyFill="1" applyBorder="1" applyAlignment="1">
      <alignment vertical="top" wrapText="1"/>
      <protection/>
    </xf>
    <xf numFmtId="0" fontId="2" fillId="0" borderId="12" xfId="46" applyFont="1" applyFill="1" applyBorder="1" applyAlignment="1">
      <alignment vertical="top" wrapText="1"/>
      <protection/>
    </xf>
    <xf numFmtId="0" fontId="2" fillId="0" borderId="13" xfId="46" applyFont="1" applyFill="1" applyBorder="1" applyAlignment="1">
      <alignment vertical="top" wrapText="1"/>
      <protection/>
    </xf>
    <xf numFmtId="0" fontId="2" fillId="0" borderId="14" xfId="46" applyFont="1" applyFill="1" applyBorder="1" applyAlignment="1">
      <alignment vertical="top" wrapText="1"/>
      <protection/>
    </xf>
    <xf numFmtId="0" fontId="4" fillId="0" borderId="15" xfId="46" applyFont="1" applyBorder="1" applyAlignment="1">
      <alignment vertical="top"/>
      <protection/>
    </xf>
    <xf numFmtId="0" fontId="4" fillId="0" borderId="16" xfId="46" applyFont="1" applyBorder="1" applyAlignment="1">
      <alignment vertical="top"/>
      <protection/>
    </xf>
    <xf numFmtId="0" fontId="4" fillId="0" borderId="16" xfId="46" applyFont="1" applyBorder="1" applyAlignment="1">
      <alignment vertical="top" wrapText="1"/>
      <protection/>
    </xf>
    <xf numFmtId="0" fontId="2" fillId="0" borderId="11" xfId="46" applyFont="1" applyFill="1" applyBorder="1" applyAlignment="1">
      <alignment horizontal="right" wrapText="1"/>
      <protection/>
    </xf>
    <xf numFmtId="0" fontId="2" fillId="0" borderId="17" xfId="46" applyFont="1" applyFill="1" applyBorder="1" applyAlignment="1">
      <alignment horizontal="right" wrapText="1"/>
      <protection/>
    </xf>
    <xf numFmtId="0" fontId="2" fillId="0" borderId="18" xfId="46" applyFont="1" applyFill="1" applyBorder="1" applyAlignment="1">
      <alignment vertical="top" wrapText="1"/>
      <protection/>
    </xf>
    <xf numFmtId="0" fontId="2" fillId="0" borderId="19" xfId="46" applyFont="1" applyFill="1" applyBorder="1" applyAlignment="1">
      <alignment vertical="top" wrapText="1"/>
      <protection/>
    </xf>
    <xf numFmtId="3" fontId="2" fillId="0" borderId="19" xfId="46" applyNumberFormat="1" applyFill="1" applyBorder="1" applyAlignment="1">
      <alignment wrapText="1"/>
      <protection/>
    </xf>
    <xf numFmtId="0" fontId="2" fillId="0" borderId="19" xfId="46" applyFont="1" applyFill="1" applyBorder="1" applyAlignment="1">
      <alignment horizontal="right" wrapText="1"/>
      <protection/>
    </xf>
    <xf numFmtId="0" fontId="2" fillId="0" borderId="20" xfId="46" applyFont="1" applyFill="1" applyBorder="1" applyAlignment="1">
      <alignment horizontal="right" wrapText="1"/>
      <protection/>
    </xf>
    <xf numFmtId="0" fontId="4" fillId="0" borderId="21" xfId="46" applyFont="1" applyBorder="1" applyAlignment="1">
      <alignment vertical="top"/>
      <protection/>
    </xf>
    <xf numFmtId="0" fontId="2" fillId="0" borderId="22" xfId="46" applyBorder="1" applyAlignment="1">
      <alignment vertical="top" wrapText="1"/>
      <protection/>
    </xf>
    <xf numFmtId="0" fontId="2" fillId="0" borderId="23" xfId="46" applyBorder="1" applyAlignment="1">
      <alignment vertical="top" wrapText="1"/>
      <protection/>
    </xf>
    <xf numFmtId="0" fontId="2" fillId="0" borderId="24" xfId="46" applyBorder="1" applyAlignment="1">
      <alignment vertical="top" wrapText="1"/>
      <protection/>
    </xf>
    <xf numFmtId="0" fontId="2" fillId="0" borderId="25" xfId="46" applyFont="1" applyFill="1" applyBorder="1" applyAlignment="1">
      <alignment vertical="top" wrapText="1"/>
      <protection/>
    </xf>
    <xf numFmtId="3" fontId="2" fillId="0" borderId="14" xfId="46" applyNumberFormat="1" applyFill="1" applyBorder="1" applyAlignment="1">
      <alignment wrapText="1"/>
      <protection/>
    </xf>
    <xf numFmtId="0" fontId="2" fillId="0" borderId="26" xfId="46" applyFont="1" applyFill="1" applyBorder="1" applyAlignment="1">
      <alignment horizontal="right" wrapText="1"/>
      <protection/>
    </xf>
    <xf numFmtId="0" fontId="2" fillId="0" borderId="27" xfId="46" applyFont="1" applyFill="1" applyBorder="1" applyAlignment="1">
      <alignment horizontal="right" wrapText="1"/>
      <protection/>
    </xf>
    <xf numFmtId="0" fontId="3" fillId="0" borderId="28" xfId="46" applyFont="1" applyBorder="1" applyAlignment="1">
      <alignment vertical="top" wrapText="1"/>
      <protection/>
    </xf>
    <xf numFmtId="0" fontId="23" fillId="0" borderId="0" xfId="0" applyFont="1" applyAlignment="1">
      <alignment/>
    </xf>
    <xf numFmtId="0" fontId="3" fillId="0" borderId="2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3" xfId="0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right"/>
    </xf>
    <xf numFmtId="0" fontId="2" fillId="0" borderId="3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0" fillId="0" borderId="27" xfId="0" applyFont="1" applyFill="1" applyBorder="1" applyAlignment="1">
      <alignment horizontal="right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top"/>
    </xf>
    <xf numFmtId="3" fontId="0" fillId="0" borderId="0" xfId="0" applyNumberFormat="1" applyAlignment="1">
      <alignment/>
    </xf>
    <xf numFmtId="0" fontId="3" fillId="0" borderId="15" xfId="46" applyFont="1" applyBorder="1" applyAlignment="1">
      <alignment horizontal="left" vertical="top"/>
      <protection/>
    </xf>
    <xf numFmtId="0" fontId="3" fillId="0" borderId="16" xfId="46" applyFont="1" applyBorder="1" applyAlignment="1">
      <alignment horizontal="center" vertical="top"/>
      <protection/>
    </xf>
    <xf numFmtId="0" fontId="23" fillId="0" borderId="38" xfId="0" applyFont="1" applyBorder="1" applyAlignment="1">
      <alignment horizontal="center"/>
    </xf>
    <xf numFmtId="3" fontId="2" fillId="0" borderId="19" xfId="46" applyNumberFormat="1" applyFill="1" applyBorder="1" applyAlignment="1">
      <alignment vertical="top"/>
      <protection/>
    </xf>
    <xf numFmtId="0" fontId="2" fillId="0" borderId="19" xfId="46" applyFont="1" applyFill="1" applyBorder="1" applyAlignment="1">
      <alignment vertical="top"/>
      <protection/>
    </xf>
    <xf numFmtId="0" fontId="2" fillId="0" borderId="20" xfId="46" applyFont="1" applyFill="1" applyBorder="1" applyAlignment="1">
      <alignment vertical="top"/>
      <protection/>
    </xf>
    <xf numFmtId="3" fontId="2" fillId="0" borderId="11" xfId="46" applyNumberFormat="1" applyFill="1" applyBorder="1" applyAlignment="1">
      <alignment vertical="top"/>
      <protection/>
    </xf>
    <xf numFmtId="0" fontId="2" fillId="0" borderId="11" xfId="46" applyFont="1" applyFill="1" applyBorder="1" applyAlignment="1">
      <alignment vertical="top"/>
      <protection/>
    </xf>
    <xf numFmtId="0" fontId="2" fillId="0" borderId="17" xfId="46" applyFont="1" applyFill="1" applyBorder="1" applyAlignment="1">
      <alignment vertical="top"/>
      <protection/>
    </xf>
    <xf numFmtId="3" fontId="0" fillId="0" borderId="17" xfId="0" applyNumberFormat="1" applyBorder="1" applyAlignment="1">
      <alignment/>
    </xf>
    <xf numFmtId="0" fontId="2" fillId="0" borderId="39" xfId="46" applyFont="1" applyFill="1" applyBorder="1" applyAlignment="1">
      <alignment vertical="top"/>
      <protection/>
    </xf>
    <xf numFmtId="3" fontId="0" fillId="0" borderId="39" xfId="0" applyNumberFormat="1" applyBorder="1" applyAlignment="1">
      <alignment/>
    </xf>
    <xf numFmtId="0" fontId="2" fillId="0" borderId="40" xfId="46" applyFont="1" applyFill="1" applyBorder="1" applyAlignment="1">
      <alignment vertical="top"/>
      <protection/>
    </xf>
    <xf numFmtId="0" fontId="38" fillId="0" borderId="15" xfId="0" applyFont="1" applyFill="1" applyBorder="1" applyAlignment="1">
      <alignment vertical="top"/>
    </xf>
    <xf numFmtId="3" fontId="38" fillId="0" borderId="16" xfId="0" applyNumberFormat="1" applyFont="1" applyBorder="1" applyAlignment="1">
      <alignment/>
    </xf>
    <xf numFmtId="3" fontId="38" fillId="0" borderId="38" xfId="0" applyNumberFormat="1" applyFont="1" applyBorder="1" applyAlignment="1">
      <alignment/>
    </xf>
    <xf numFmtId="0" fontId="2" fillId="0" borderId="41" xfId="46" applyFill="1" applyBorder="1" applyAlignment="1">
      <alignment vertical="top"/>
      <protection/>
    </xf>
    <xf numFmtId="0" fontId="2" fillId="0" borderId="32" xfId="46" applyFill="1" applyBorder="1" applyAlignment="1">
      <alignment vertical="top"/>
      <protection/>
    </xf>
    <xf numFmtId="0" fontId="0" fillId="0" borderId="32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3" xfId="0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44" xfId="0" applyFont="1" applyBorder="1" applyAlignment="1">
      <alignment vertical="top"/>
    </xf>
    <xf numFmtId="3" fontId="3" fillId="0" borderId="44" xfId="0" applyNumberFormat="1" applyFont="1" applyBorder="1" applyAlignment="1">
      <alignment/>
    </xf>
    <xf numFmtId="0" fontId="23" fillId="0" borderId="44" xfId="0" applyFont="1" applyFill="1" applyBorder="1" applyAlignment="1">
      <alignment horizontal="right" vertical="top"/>
    </xf>
    <xf numFmtId="0" fontId="23" fillId="0" borderId="45" xfId="0" applyFont="1" applyFill="1" applyBorder="1" applyAlignment="1">
      <alignment horizontal="right" vertical="top"/>
    </xf>
    <xf numFmtId="0" fontId="3" fillId="0" borderId="44" xfId="46" applyFont="1" applyFill="1" applyBorder="1" applyAlignment="1">
      <alignment vertical="top" wrapText="1"/>
      <protection/>
    </xf>
    <xf numFmtId="3" fontId="3" fillId="0" borderId="44" xfId="46" applyNumberFormat="1" applyFont="1" applyFill="1" applyBorder="1" applyAlignment="1">
      <alignment wrapText="1"/>
      <protection/>
    </xf>
    <xf numFmtId="0" fontId="3" fillId="0" borderId="44" xfId="46" applyFont="1" applyFill="1" applyBorder="1" applyAlignment="1">
      <alignment horizontal="right"/>
      <protection/>
    </xf>
    <xf numFmtId="0" fontId="3" fillId="0" borderId="45" xfId="46" applyFont="1" applyFill="1" applyBorder="1" applyAlignment="1">
      <alignment horizontal="right"/>
      <protection/>
    </xf>
    <xf numFmtId="0" fontId="3" fillId="0" borderId="28" xfId="0" applyFont="1" applyBorder="1" applyAlignment="1">
      <alignment vertical="top" wrapText="1"/>
    </xf>
    <xf numFmtId="0" fontId="23" fillId="0" borderId="4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3" fontId="23" fillId="0" borderId="44" xfId="0" applyNumberFormat="1" applyFont="1" applyFill="1" applyBorder="1" applyAlignment="1">
      <alignment wrapText="1"/>
    </xf>
    <xf numFmtId="0" fontId="23" fillId="0" borderId="44" xfId="0" applyFont="1" applyFill="1" applyBorder="1" applyAlignment="1">
      <alignment horizontal="right"/>
    </xf>
    <xf numFmtId="0" fontId="23" fillId="0" borderId="45" xfId="0" applyFont="1" applyFill="1" applyBorder="1" applyAlignment="1">
      <alignment horizontal="right"/>
    </xf>
    <xf numFmtId="0" fontId="2" fillId="0" borderId="39" xfId="46" applyFont="1" applyFill="1" applyBorder="1" applyAlignment="1">
      <alignment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3" fontId="0" fillId="0" borderId="50" xfId="0" applyNumberFormat="1" applyFill="1" applyBorder="1" applyAlignment="1">
      <alignment wrapText="1"/>
    </xf>
    <xf numFmtId="0" fontId="0" fillId="0" borderId="50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12" xfId="0" applyBorder="1" applyAlignment="1">
      <alignment vertical="top" wrapText="1"/>
    </xf>
    <xf numFmtId="0" fontId="4" fillId="0" borderId="52" xfId="46" applyFont="1" applyFill="1" applyBorder="1" applyAlignment="1">
      <alignment vertical="top" wrapText="1"/>
      <protection/>
    </xf>
    <xf numFmtId="0" fontId="4" fillId="0" borderId="45" xfId="46" applyFont="1" applyFill="1" applyBorder="1" applyAlignment="1">
      <alignment vertical="top" wrapText="1"/>
      <protection/>
    </xf>
    <xf numFmtId="0" fontId="3" fillId="0" borderId="52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0.7109375" style="0" customWidth="1"/>
    <col min="2" max="2" width="16.8515625" style="0" customWidth="1"/>
    <col min="3" max="3" width="16.140625" style="0" customWidth="1"/>
    <col min="4" max="4" width="18.140625" style="0" customWidth="1"/>
    <col min="5" max="5" width="13.57421875" style="0" customWidth="1"/>
    <col min="6" max="6" width="9.140625" style="0" customWidth="1"/>
  </cols>
  <sheetData>
    <row r="1" spans="6:7" ht="15">
      <c r="F1" s="115" t="s">
        <v>86</v>
      </c>
      <c r="G1" s="115"/>
    </row>
    <row r="2" spans="6:9" ht="15" customHeight="1">
      <c r="F2" s="116" t="s">
        <v>85</v>
      </c>
      <c r="G2" s="116"/>
      <c r="H2" s="114"/>
      <c r="I2" s="114"/>
    </row>
    <row r="3" spans="7:9" ht="15">
      <c r="G3" s="116"/>
      <c r="H3" s="116"/>
      <c r="I3" s="116"/>
    </row>
    <row r="4" ht="15.75" thickBot="1">
      <c r="A4" s="25" t="s">
        <v>30</v>
      </c>
    </row>
    <row r="5" spans="1:7" ht="51.75" thickBot="1">
      <c r="A5" s="16" t="s">
        <v>0</v>
      </c>
      <c r="B5" s="6" t="s">
        <v>1</v>
      </c>
      <c r="C5" s="7" t="s">
        <v>2</v>
      </c>
      <c r="D5" s="7" t="s">
        <v>3</v>
      </c>
      <c r="E5" s="8" t="s">
        <v>7</v>
      </c>
      <c r="F5" s="118" t="s">
        <v>4</v>
      </c>
      <c r="G5" s="119"/>
    </row>
    <row r="6" spans="1:7" ht="51">
      <c r="A6" s="17">
        <v>43379729</v>
      </c>
      <c r="B6" s="11" t="s">
        <v>8</v>
      </c>
      <c r="C6" s="12" t="s">
        <v>32</v>
      </c>
      <c r="D6" s="12" t="s">
        <v>24</v>
      </c>
      <c r="E6" s="13">
        <v>79200</v>
      </c>
      <c r="F6" s="14" t="s">
        <v>15</v>
      </c>
      <c r="G6" s="15" t="s">
        <v>16</v>
      </c>
    </row>
    <row r="7" spans="1:7" ht="51">
      <c r="A7" s="18">
        <v>44990260</v>
      </c>
      <c r="B7" s="3" t="s">
        <v>9</v>
      </c>
      <c r="C7" s="2" t="s">
        <v>32</v>
      </c>
      <c r="D7" s="5" t="s">
        <v>25</v>
      </c>
      <c r="E7" s="1">
        <v>376800</v>
      </c>
      <c r="F7" s="9" t="s">
        <v>15</v>
      </c>
      <c r="G7" s="10" t="s">
        <v>17</v>
      </c>
    </row>
    <row r="8" spans="1:7" ht="63.75">
      <c r="A8" s="18">
        <v>44990260</v>
      </c>
      <c r="B8" s="3" t="s">
        <v>10</v>
      </c>
      <c r="C8" s="2" t="s">
        <v>32</v>
      </c>
      <c r="D8" s="2" t="s">
        <v>26</v>
      </c>
      <c r="E8" s="1">
        <v>133200</v>
      </c>
      <c r="F8" s="9" t="s">
        <v>15</v>
      </c>
      <c r="G8" s="10" t="s">
        <v>17</v>
      </c>
    </row>
    <row r="9" spans="1:7" ht="38.25">
      <c r="A9" s="18">
        <v>44990260</v>
      </c>
      <c r="B9" s="3" t="s">
        <v>11</v>
      </c>
      <c r="C9" s="2" t="s">
        <v>32</v>
      </c>
      <c r="D9" s="2" t="s">
        <v>27</v>
      </c>
      <c r="E9" s="1">
        <v>147600</v>
      </c>
      <c r="F9" s="9" t="s">
        <v>15</v>
      </c>
      <c r="G9" s="10" t="s">
        <v>17</v>
      </c>
    </row>
    <row r="10" spans="1:7" ht="51">
      <c r="A10" s="17">
        <v>45659028</v>
      </c>
      <c r="B10" s="4" t="s">
        <v>13</v>
      </c>
      <c r="C10" s="2" t="s">
        <v>32</v>
      </c>
      <c r="D10" s="2" t="s">
        <v>28</v>
      </c>
      <c r="E10" s="1">
        <v>43200</v>
      </c>
      <c r="F10" s="9" t="s">
        <v>15</v>
      </c>
      <c r="G10" s="10" t="s">
        <v>18</v>
      </c>
    </row>
    <row r="11" spans="1:7" ht="39" thickBot="1">
      <c r="A11" s="19">
        <v>70870896</v>
      </c>
      <c r="B11" s="20" t="s">
        <v>14</v>
      </c>
      <c r="C11" s="103" t="s">
        <v>32</v>
      </c>
      <c r="D11" s="5" t="s">
        <v>29</v>
      </c>
      <c r="E11" s="21">
        <v>163200</v>
      </c>
      <c r="F11" s="22" t="s">
        <v>15</v>
      </c>
      <c r="G11" s="23" t="s">
        <v>19</v>
      </c>
    </row>
    <row r="12" spans="1:7" ht="15.75" thickBot="1">
      <c r="A12" s="24" t="s">
        <v>6</v>
      </c>
      <c r="B12" s="93"/>
      <c r="C12" s="93"/>
      <c r="D12" s="93"/>
      <c r="E12" s="94">
        <f>SUM(E6:E11)</f>
        <v>943200</v>
      </c>
      <c r="F12" s="95"/>
      <c r="G12" s="96"/>
    </row>
    <row r="14" ht="15.75" thickBot="1">
      <c r="A14" s="25" t="s">
        <v>31</v>
      </c>
    </row>
    <row r="15" spans="1:7" ht="65.25" customHeight="1" thickBot="1">
      <c r="A15" s="26" t="s">
        <v>0</v>
      </c>
      <c r="B15" s="27" t="s">
        <v>1</v>
      </c>
      <c r="C15" s="28" t="s">
        <v>2</v>
      </c>
      <c r="D15" s="28" t="s">
        <v>3</v>
      </c>
      <c r="E15" s="29" t="s">
        <v>73</v>
      </c>
      <c r="F15" s="120" t="s">
        <v>4</v>
      </c>
      <c r="G15" s="121"/>
    </row>
    <row r="16" spans="1:7" ht="30">
      <c r="A16" s="30">
        <v>70868832</v>
      </c>
      <c r="B16" s="31" t="s">
        <v>33</v>
      </c>
      <c r="C16" s="32" t="s">
        <v>34</v>
      </c>
      <c r="D16" s="33" t="s">
        <v>35</v>
      </c>
      <c r="E16" s="34">
        <v>53000</v>
      </c>
      <c r="F16" s="35" t="s">
        <v>36</v>
      </c>
      <c r="G16" s="36" t="s">
        <v>37</v>
      </c>
    </row>
    <row r="17" spans="1:7" ht="15">
      <c r="A17" s="37">
        <v>43378692</v>
      </c>
      <c r="B17" s="38" t="s">
        <v>38</v>
      </c>
      <c r="C17" s="39" t="s">
        <v>39</v>
      </c>
      <c r="D17" s="39" t="s">
        <v>38</v>
      </c>
      <c r="E17" s="34">
        <v>171000</v>
      </c>
      <c r="F17" s="40" t="s">
        <v>36</v>
      </c>
      <c r="G17" s="41" t="s">
        <v>40</v>
      </c>
    </row>
    <row r="18" spans="1:7" ht="38.25">
      <c r="A18" s="37">
        <v>29277418</v>
      </c>
      <c r="B18" s="38" t="s">
        <v>41</v>
      </c>
      <c r="C18" s="39" t="s">
        <v>39</v>
      </c>
      <c r="D18" s="39" t="s">
        <v>41</v>
      </c>
      <c r="E18" s="34">
        <v>77000</v>
      </c>
      <c r="F18" s="42" t="s">
        <v>36</v>
      </c>
      <c r="G18" s="41" t="s">
        <v>42</v>
      </c>
    </row>
    <row r="19" spans="1:7" ht="90">
      <c r="A19" s="37">
        <v>60419148</v>
      </c>
      <c r="B19" s="43" t="s">
        <v>43</v>
      </c>
      <c r="C19" s="39" t="s">
        <v>39</v>
      </c>
      <c r="D19" s="39" t="s">
        <v>44</v>
      </c>
      <c r="E19" s="34">
        <v>90000</v>
      </c>
      <c r="F19" s="40" t="s">
        <v>36</v>
      </c>
      <c r="G19" s="41" t="s">
        <v>40</v>
      </c>
    </row>
    <row r="20" spans="1:7" ht="45">
      <c r="A20" s="37">
        <v>44990260</v>
      </c>
      <c r="B20" s="38" t="s">
        <v>45</v>
      </c>
      <c r="C20" s="44" t="s">
        <v>39</v>
      </c>
      <c r="D20" s="44" t="s">
        <v>46</v>
      </c>
      <c r="E20" s="34">
        <v>20000</v>
      </c>
      <c r="F20" s="40" t="s">
        <v>36</v>
      </c>
      <c r="G20" s="41" t="s">
        <v>47</v>
      </c>
    </row>
    <row r="21" spans="1:7" ht="25.5">
      <c r="A21" s="37">
        <v>44990260</v>
      </c>
      <c r="B21" s="38" t="s">
        <v>45</v>
      </c>
      <c r="C21" s="39" t="s">
        <v>39</v>
      </c>
      <c r="D21" s="39" t="s">
        <v>48</v>
      </c>
      <c r="E21" s="34">
        <v>62000</v>
      </c>
      <c r="F21" s="40" t="s">
        <v>36</v>
      </c>
      <c r="G21" s="41" t="s">
        <v>47</v>
      </c>
    </row>
    <row r="22" spans="1:7" ht="38.25">
      <c r="A22" s="37">
        <v>44990260</v>
      </c>
      <c r="B22" s="38" t="s">
        <v>45</v>
      </c>
      <c r="C22" s="39" t="s">
        <v>39</v>
      </c>
      <c r="D22" s="39" t="s">
        <v>49</v>
      </c>
      <c r="E22" s="34">
        <v>234000</v>
      </c>
      <c r="F22" s="40" t="s">
        <v>36</v>
      </c>
      <c r="G22" s="45" t="s">
        <v>47</v>
      </c>
    </row>
    <row r="23" spans="1:7" ht="45">
      <c r="A23" s="37">
        <v>44990260</v>
      </c>
      <c r="B23" s="38" t="s">
        <v>45</v>
      </c>
      <c r="C23" s="39" t="s">
        <v>39</v>
      </c>
      <c r="D23" s="44" t="s">
        <v>50</v>
      </c>
      <c r="E23" s="34">
        <v>102000</v>
      </c>
      <c r="F23" s="40" t="s">
        <v>36</v>
      </c>
      <c r="G23" s="45" t="s">
        <v>47</v>
      </c>
    </row>
    <row r="24" spans="1:7" ht="25.5">
      <c r="A24" s="37">
        <v>44990260</v>
      </c>
      <c r="B24" s="38" t="s">
        <v>45</v>
      </c>
      <c r="C24" s="39" t="s">
        <v>39</v>
      </c>
      <c r="D24" s="39" t="s">
        <v>51</v>
      </c>
      <c r="E24" s="34">
        <v>230000</v>
      </c>
      <c r="F24" s="40" t="s">
        <v>36</v>
      </c>
      <c r="G24" s="45" t="s">
        <v>47</v>
      </c>
    </row>
    <row r="25" spans="1:7" ht="60">
      <c r="A25" s="37">
        <v>28861094</v>
      </c>
      <c r="B25" s="43" t="s">
        <v>52</v>
      </c>
      <c r="C25" s="39" t="s">
        <v>34</v>
      </c>
      <c r="D25" s="44" t="s">
        <v>53</v>
      </c>
      <c r="E25" s="34">
        <v>85000</v>
      </c>
      <c r="F25" s="40" t="s">
        <v>36</v>
      </c>
      <c r="G25" s="41" t="s">
        <v>42</v>
      </c>
    </row>
    <row r="26" spans="1:7" ht="60">
      <c r="A26" s="37">
        <v>15060233</v>
      </c>
      <c r="B26" s="38" t="s">
        <v>54</v>
      </c>
      <c r="C26" s="39" t="s">
        <v>39</v>
      </c>
      <c r="D26" s="44" t="s">
        <v>55</v>
      </c>
      <c r="E26" s="34">
        <v>342000</v>
      </c>
      <c r="F26" s="40" t="s">
        <v>36</v>
      </c>
      <c r="G26" s="45" t="s">
        <v>47</v>
      </c>
    </row>
    <row r="27" spans="1:7" ht="38.25">
      <c r="A27" s="37">
        <v>70188467</v>
      </c>
      <c r="B27" s="38" t="s">
        <v>56</v>
      </c>
      <c r="C27" s="39" t="s">
        <v>39</v>
      </c>
      <c r="D27" s="44" t="s">
        <v>57</v>
      </c>
      <c r="E27" s="34">
        <v>33000</v>
      </c>
      <c r="F27" s="40" t="s">
        <v>36</v>
      </c>
      <c r="G27" s="45" t="s">
        <v>40</v>
      </c>
    </row>
    <row r="28" spans="1:7" ht="39" thickBot="1">
      <c r="A28" s="87">
        <v>43379168</v>
      </c>
      <c r="B28" s="46" t="s">
        <v>58</v>
      </c>
      <c r="C28" s="47" t="s">
        <v>39</v>
      </c>
      <c r="D28" s="47" t="s">
        <v>59</v>
      </c>
      <c r="E28" s="48">
        <v>105000</v>
      </c>
      <c r="F28" s="49" t="s">
        <v>36</v>
      </c>
      <c r="G28" s="50" t="s">
        <v>40</v>
      </c>
    </row>
    <row r="29" spans="1:7" ht="15.75" thickBot="1">
      <c r="A29" s="88" t="s">
        <v>60</v>
      </c>
      <c r="B29" s="89"/>
      <c r="C29" s="89"/>
      <c r="D29" s="89"/>
      <c r="E29" s="90">
        <f>SUM(E16:E28)</f>
        <v>1604000</v>
      </c>
      <c r="F29" s="91"/>
      <c r="G29" s="92"/>
    </row>
    <row r="31" ht="15.75" thickBot="1">
      <c r="A31" s="25" t="s">
        <v>75</v>
      </c>
    </row>
    <row r="32" spans="1:7" ht="51">
      <c r="A32" s="51" t="s">
        <v>0</v>
      </c>
      <c r="B32" s="52" t="s">
        <v>1</v>
      </c>
      <c r="C32" s="53" t="s">
        <v>2</v>
      </c>
      <c r="D32" s="53" t="s">
        <v>3</v>
      </c>
      <c r="E32" s="59" t="s">
        <v>74</v>
      </c>
      <c r="F32" s="122" t="s">
        <v>4</v>
      </c>
      <c r="G32" s="123"/>
    </row>
    <row r="33" spans="1:7" ht="45">
      <c r="A33" s="104">
        <v>22731946</v>
      </c>
      <c r="B33" s="106" t="s">
        <v>61</v>
      </c>
      <c r="C33" s="44" t="s">
        <v>62</v>
      </c>
      <c r="D33" s="44" t="s">
        <v>63</v>
      </c>
      <c r="E33" s="60">
        <v>200000</v>
      </c>
      <c r="F33" s="42" t="s">
        <v>69</v>
      </c>
      <c r="G33" s="41" t="s">
        <v>37</v>
      </c>
    </row>
    <row r="34" spans="1:7" ht="30">
      <c r="A34" s="104">
        <v>44990260</v>
      </c>
      <c r="B34" s="106" t="s">
        <v>45</v>
      </c>
      <c r="C34" s="44" t="s">
        <v>62</v>
      </c>
      <c r="D34" s="44" t="s">
        <v>64</v>
      </c>
      <c r="E34" s="60">
        <v>200000</v>
      </c>
      <c r="F34" s="42" t="s">
        <v>69</v>
      </c>
      <c r="G34" s="41" t="s">
        <v>47</v>
      </c>
    </row>
    <row r="35" spans="1:7" ht="30.75" thickBot="1">
      <c r="A35" s="105">
        <v>22858202</v>
      </c>
      <c r="B35" s="107" t="s">
        <v>65</v>
      </c>
      <c r="C35" s="47" t="s">
        <v>62</v>
      </c>
      <c r="D35" s="54" t="s">
        <v>66</v>
      </c>
      <c r="E35" s="61">
        <v>200000</v>
      </c>
      <c r="F35" s="49" t="s">
        <v>69</v>
      </c>
      <c r="G35" s="62" t="s">
        <v>37</v>
      </c>
    </row>
    <row r="36" spans="1:7" ht="15.75" thickBot="1">
      <c r="A36" s="97" t="s">
        <v>6</v>
      </c>
      <c r="B36" s="98"/>
      <c r="C36" s="99"/>
      <c r="D36" s="98"/>
      <c r="E36" s="100">
        <f>SUM(E33:E35)</f>
        <v>600000</v>
      </c>
      <c r="F36" s="101"/>
      <c r="G36" s="102"/>
    </row>
    <row r="37" spans="1:7" ht="15">
      <c r="A37" s="55"/>
      <c r="B37" s="56"/>
      <c r="C37" s="57"/>
      <c r="D37" s="56"/>
      <c r="E37" s="63"/>
      <c r="F37" s="64"/>
      <c r="G37" s="64"/>
    </row>
    <row r="38" spans="1:7" ht="15.75" thickBot="1">
      <c r="A38" s="65" t="s">
        <v>76</v>
      </c>
      <c r="B38" s="56"/>
      <c r="C38" s="57"/>
      <c r="D38" s="56"/>
      <c r="E38" s="63"/>
      <c r="F38" s="64"/>
      <c r="G38" s="64"/>
    </row>
    <row r="39" spans="1:7" ht="51.75" thickBot="1">
      <c r="A39" s="26" t="s">
        <v>0</v>
      </c>
      <c r="B39" s="27" t="s">
        <v>1</v>
      </c>
      <c r="C39" s="28" t="s">
        <v>2</v>
      </c>
      <c r="D39" s="28" t="s">
        <v>3</v>
      </c>
      <c r="E39" s="29" t="s">
        <v>70</v>
      </c>
      <c r="F39" s="120" t="s">
        <v>4</v>
      </c>
      <c r="G39" s="121"/>
    </row>
    <row r="40" spans="1:7" ht="45.75" thickBot="1">
      <c r="A40" s="108">
        <v>44990260</v>
      </c>
      <c r="B40" s="109" t="s">
        <v>45</v>
      </c>
      <c r="C40" s="110" t="s">
        <v>67</v>
      </c>
      <c r="D40" s="110" t="s">
        <v>68</v>
      </c>
      <c r="E40" s="111">
        <v>677000</v>
      </c>
      <c r="F40" s="112" t="s">
        <v>71</v>
      </c>
      <c r="G40" s="113" t="s">
        <v>47</v>
      </c>
    </row>
    <row r="41" ht="15.75" thickBot="1"/>
    <row r="42" spans="2:5" ht="15.75" thickBot="1">
      <c r="B42" s="67" t="s">
        <v>5</v>
      </c>
      <c r="C42" s="68">
        <v>516</v>
      </c>
      <c r="D42" s="68">
        <v>513</v>
      </c>
      <c r="E42" s="69" t="s">
        <v>72</v>
      </c>
    </row>
    <row r="43" spans="1:5" ht="15">
      <c r="A43" s="124" t="s">
        <v>12</v>
      </c>
      <c r="B43" s="83" t="s">
        <v>20</v>
      </c>
      <c r="C43" s="70">
        <f>+E10</f>
        <v>43200</v>
      </c>
      <c r="D43" s="71">
        <v>0</v>
      </c>
      <c r="E43" s="72">
        <v>0</v>
      </c>
    </row>
    <row r="44" spans="1:5" ht="15">
      <c r="A44" s="125"/>
      <c r="B44" s="84" t="s">
        <v>21</v>
      </c>
      <c r="C44" s="73">
        <f>+E6</f>
        <v>79200</v>
      </c>
      <c r="D44" s="74">
        <v>0</v>
      </c>
      <c r="E44" s="75">
        <v>0</v>
      </c>
    </row>
    <row r="45" spans="1:5" ht="15">
      <c r="A45" s="125"/>
      <c r="B45" s="84" t="s">
        <v>22</v>
      </c>
      <c r="C45" s="73">
        <f>SUM(E7:E9)</f>
        <v>657600</v>
      </c>
      <c r="D45" s="74">
        <v>0</v>
      </c>
      <c r="E45" s="75">
        <v>0</v>
      </c>
    </row>
    <row r="46" spans="1:5" ht="15">
      <c r="A46" s="125"/>
      <c r="B46" s="84" t="s">
        <v>23</v>
      </c>
      <c r="C46" s="73">
        <f>+E11</f>
        <v>163200</v>
      </c>
      <c r="D46" s="74">
        <v>0</v>
      </c>
      <c r="E46" s="75">
        <v>0</v>
      </c>
    </row>
    <row r="47" spans="1:5" ht="15">
      <c r="A47" s="125" t="s">
        <v>84</v>
      </c>
      <c r="B47" s="85" t="s">
        <v>77</v>
      </c>
      <c r="C47" s="74">
        <v>0</v>
      </c>
      <c r="D47" s="74">
        <v>0</v>
      </c>
      <c r="E47" s="76">
        <f>+E18+E25</f>
        <v>162000</v>
      </c>
    </row>
    <row r="48" spans="1:5" ht="15">
      <c r="A48" s="125"/>
      <c r="B48" s="85" t="s">
        <v>78</v>
      </c>
      <c r="C48" s="74">
        <v>0</v>
      </c>
      <c r="D48" s="74">
        <v>0</v>
      </c>
      <c r="E48" s="76">
        <f>+E16</f>
        <v>53000</v>
      </c>
    </row>
    <row r="49" spans="1:5" ht="15">
      <c r="A49" s="125"/>
      <c r="B49" s="85" t="s">
        <v>79</v>
      </c>
      <c r="C49" s="74">
        <v>0</v>
      </c>
      <c r="D49" s="74">
        <v>0</v>
      </c>
      <c r="E49" s="76">
        <f>+E20+E21+E22+E23+E24+E26</f>
        <v>990000</v>
      </c>
    </row>
    <row r="50" spans="1:5" ht="15">
      <c r="A50" s="125"/>
      <c r="B50" s="85" t="s">
        <v>80</v>
      </c>
      <c r="C50" s="74">
        <v>0</v>
      </c>
      <c r="D50" s="74">
        <v>0</v>
      </c>
      <c r="E50" s="76">
        <f>+E17+E19+E27+E28</f>
        <v>399000</v>
      </c>
    </row>
    <row r="51" spans="1:5" ht="14.25" customHeight="1">
      <c r="A51" s="117" t="s">
        <v>75</v>
      </c>
      <c r="B51" s="85" t="s">
        <v>81</v>
      </c>
      <c r="C51" s="74">
        <v>0</v>
      </c>
      <c r="D51" s="74">
        <v>0</v>
      </c>
      <c r="E51" s="76">
        <f>+E33+E35</f>
        <v>400000</v>
      </c>
    </row>
    <row r="52" spans="1:5" ht="15">
      <c r="A52" s="117"/>
      <c r="B52" s="85" t="s">
        <v>82</v>
      </c>
      <c r="C52" s="74">
        <v>0</v>
      </c>
      <c r="D52" s="74">
        <v>0</v>
      </c>
      <c r="E52" s="76">
        <f>+E34</f>
        <v>200000</v>
      </c>
    </row>
    <row r="53" spans="1:5" ht="30.75" thickBot="1">
      <c r="A53" s="58" t="s">
        <v>76</v>
      </c>
      <c r="B53" s="86" t="s">
        <v>83</v>
      </c>
      <c r="C53" s="77">
        <v>0</v>
      </c>
      <c r="D53" s="78">
        <f>+E40</f>
        <v>677000</v>
      </c>
      <c r="E53" s="79">
        <v>0</v>
      </c>
    </row>
    <row r="54" spans="2:6" ht="15.75" thickBot="1">
      <c r="B54" s="80" t="s">
        <v>6</v>
      </c>
      <c r="C54" s="81">
        <f>SUM(C43:C53)</f>
        <v>943200</v>
      </c>
      <c r="D54" s="81">
        <f>SUM(D43:D53)</f>
        <v>677000</v>
      </c>
      <c r="E54" s="82">
        <f>SUM(E43:E53)</f>
        <v>2204000</v>
      </c>
      <c r="F54" s="66">
        <f>SUM(C54:E54)</f>
        <v>3824200</v>
      </c>
    </row>
    <row r="57" ht="15">
      <c r="E57" s="66"/>
    </row>
  </sheetData>
  <sheetProtection/>
  <mergeCells count="10">
    <mergeCell ref="F1:G1"/>
    <mergeCell ref="F2:G2"/>
    <mergeCell ref="G3:I3"/>
    <mergeCell ref="A51:A52"/>
    <mergeCell ref="F5:G5"/>
    <mergeCell ref="F15:G15"/>
    <mergeCell ref="F32:G32"/>
    <mergeCell ref="F39:G39"/>
    <mergeCell ref="A43:A46"/>
    <mergeCell ref="A47:A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Pospíchalová Michaela Bc.</dc:creator>
  <cp:keywords/>
  <dc:description/>
  <cp:lastModifiedBy>Jakoubková Marie</cp:lastModifiedBy>
  <cp:lastPrinted>2016-09-09T06:31:07Z</cp:lastPrinted>
  <dcterms:created xsi:type="dcterms:W3CDTF">2016-08-30T09:05:48Z</dcterms:created>
  <dcterms:modified xsi:type="dcterms:W3CDTF">2016-09-09T06:31:11Z</dcterms:modified>
  <cp:category/>
  <cp:version/>
  <cp:contentType/>
  <cp:contentStatus/>
</cp:coreProperties>
</file>