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6" yWindow="65284" windowWidth="14316" windowHeight="12504" activeTab="0"/>
  </bookViews>
  <sheets>
    <sheet name="ZK-07-2015-60, př. 2" sheetId="1" r:id="rId1"/>
  </sheets>
  <definedNames>
    <definedName name="_xlnm.Print_Area" localSheetId="0">'ZK-07-2015-60, př. 2'!$A$1:$J$27</definedName>
  </definedNames>
  <calcPr fullCalcOnLoad="1"/>
</workbook>
</file>

<file path=xl/sharedStrings.xml><?xml version="1.0" encoding="utf-8"?>
<sst xmlns="http://schemas.openxmlformats.org/spreadsheetml/2006/main" count="34" uniqueCount="33">
  <si>
    <t>Dotace poskytnuta</t>
  </si>
  <si>
    <t>počet stran: 1</t>
  </si>
  <si>
    <t>1. platba</t>
  </si>
  <si>
    <t>2. platba</t>
  </si>
  <si>
    <t>Výše dotace v Kč</t>
  </si>
  <si>
    <t>Poskytnutí dotace</t>
  </si>
  <si>
    <t>Požádání o dotaci</t>
  </si>
  <si>
    <t>Datum požádání o dotaci</t>
  </si>
  <si>
    <t xml:space="preserve">* Neuznatelné náklady - náklady související s projektem: </t>
  </si>
  <si>
    <t>CELKEM</t>
  </si>
  <si>
    <t>Celkové náklady projektu v Kč</t>
  </si>
  <si>
    <t>Celkem dotace 100%</t>
  </si>
  <si>
    <t>Výdaje celkem</t>
  </si>
  <si>
    <t>ROZDÍL</t>
  </si>
  <si>
    <t>zbývá vrátit</t>
  </si>
  <si>
    <t>vlastní podíl</t>
  </si>
  <si>
    <t>Vlastní podíl (15%)</t>
  </si>
  <si>
    <t>Dotace EU 85%</t>
  </si>
  <si>
    <t>ROP JV (85 %)</t>
  </si>
  <si>
    <t>investiční náklady                                  676 274,02</t>
  </si>
  <si>
    <t>Neinvestiční náklady                            945 307,65</t>
  </si>
  <si>
    <t xml:space="preserve">Celkem                                                                </t>
  </si>
  <si>
    <t xml:space="preserve">Finanční stránka projektu "Komplexní propagace Zámku Třebíč " </t>
  </si>
  <si>
    <t>Finanční prostředky kraje převedené na účet MVT</t>
  </si>
  <si>
    <t>Vlastní podíl spolufinancování MVT (15%)</t>
  </si>
  <si>
    <t>nezpůsobilé náklady</t>
  </si>
  <si>
    <t>Vlastní podíl MVT (15 %) z způsobilých nákladů</t>
  </si>
  <si>
    <t xml:space="preserve">*  Nezpůsobilé náklady   </t>
  </si>
  <si>
    <t>Celkové způsobilé náklady v Kč</t>
  </si>
  <si>
    <t>Datum poskytnutí</t>
  </si>
  <si>
    <t>rozdíl</t>
  </si>
  <si>
    <t>Vrácená část zápůjčky</t>
  </si>
  <si>
    <t>ZK-07-2015-60,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</si>
</sst>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  <numFmt numFmtId="166" formatCode="#,##0.00_ ;[Red]\-#,##0.00\ "/>
    <numFmt numFmtId="167" formatCode="#,##0.0\ &quot;Kč&quot;;[Red]\-#,##0.0\ &quot;Kč&quot;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double"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4" fontId="3" fillId="0" borderId="11" xfId="0" applyNumberFormat="1" applyFont="1" applyBorder="1" applyAlignment="1">
      <alignment/>
    </xf>
    <xf numFmtId="14" fontId="5" fillId="0" borderId="12" xfId="0" applyNumberFormat="1" applyFont="1" applyBorder="1" applyAlignment="1">
      <alignment/>
    </xf>
    <xf numFmtId="8" fontId="5" fillId="0" borderId="12" xfId="0" applyNumberFormat="1" applyFont="1" applyFill="1" applyBorder="1" applyAlignment="1">
      <alignment/>
    </xf>
    <xf numFmtId="14" fontId="3" fillId="0" borderId="12" xfId="0" applyNumberFormat="1" applyFont="1" applyFill="1" applyBorder="1" applyAlignment="1">
      <alignment/>
    </xf>
    <xf numFmtId="8" fontId="5" fillId="0" borderId="12" xfId="0" applyNumberFormat="1" applyFont="1" applyFill="1" applyBorder="1" applyAlignment="1">
      <alignment/>
    </xf>
    <xf numFmtId="8" fontId="3" fillId="0" borderId="12" xfId="0" applyNumberFormat="1" applyFont="1" applyFill="1" applyBorder="1" applyAlignment="1">
      <alignment/>
    </xf>
    <xf numFmtId="166" fontId="5" fillId="0" borderId="12" xfId="0" applyNumberFormat="1" applyFont="1" applyBorder="1" applyAlignment="1">
      <alignment/>
    </xf>
    <xf numFmtId="8" fontId="5" fillId="0" borderId="13" xfId="0" applyNumberFormat="1" applyFont="1" applyBorder="1" applyAlignment="1">
      <alignment/>
    </xf>
    <xf numFmtId="6" fontId="5" fillId="0" borderId="0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/>
    </xf>
    <xf numFmtId="14" fontId="3" fillId="0" borderId="14" xfId="0" applyNumberFormat="1" applyFont="1" applyBorder="1" applyAlignment="1">
      <alignment vertical="center"/>
    </xf>
    <xf numFmtId="14" fontId="3" fillId="0" borderId="12" xfId="0" applyNumberFormat="1" applyFont="1" applyFill="1" applyBorder="1" applyAlignment="1">
      <alignment horizontal="right"/>
    </xf>
    <xf numFmtId="8" fontId="3" fillId="0" borderId="12" xfId="0" applyNumberFormat="1" applyFont="1" applyFill="1" applyBorder="1" applyAlignment="1">
      <alignment/>
    </xf>
    <xf numFmtId="166" fontId="5" fillId="0" borderId="12" xfId="0" applyNumberFormat="1" applyFont="1" applyBorder="1" applyAlignment="1">
      <alignment/>
    </xf>
    <xf numFmtId="8" fontId="3" fillId="33" borderId="15" xfId="0" applyNumberFormat="1" applyFont="1" applyFill="1" applyBorder="1" applyAlignment="1">
      <alignment/>
    </xf>
    <xf numFmtId="8" fontId="3" fillId="33" borderId="16" xfId="0" applyNumberFormat="1" applyFont="1" applyFill="1" applyBorder="1" applyAlignment="1">
      <alignment/>
    </xf>
    <xf numFmtId="8" fontId="3" fillId="33" borderId="17" xfId="0" applyNumberFormat="1" applyFont="1" applyFill="1" applyBorder="1" applyAlignment="1">
      <alignment/>
    </xf>
    <xf numFmtId="4" fontId="3" fillId="33" borderId="17" xfId="0" applyNumberFormat="1" applyFont="1" applyFill="1" applyBorder="1" applyAlignment="1">
      <alignment/>
    </xf>
    <xf numFmtId="8" fontId="3" fillId="33" borderId="18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wrapText="1"/>
    </xf>
    <xf numFmtId="8" fontId="5" fillId="0" borderId="0" xfId="0" applyNumberFormat="1" applyFont="1" applyAlignment="1">
      <alignment/>
    </xf>
    <xf numFmtId="0" fontId="5" fillId="0" borderId="0" xfId="0" applyFont="1" applyFill="1" applyAlignment="1">
      <alignment horizontal="left" vertical="top" wrapText="1"/>
    </xf>
    <xf numFmtId="0" fontId="3" fillId="0" borderId="19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8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8" fontId="5" fillId="0" borderId="2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21" xfId="0" applyNumberFormat="1" applyFont="1" applyBorder="1" applyAlignment="1">
      <alignment/>
    </xf>
    <xf numFmtId="0" fontId="5" fillId="0" borderId="0" xfId="0" applyFont="1" applyBorder="1" applyAlignment="1">
      <alignment/>
    </xf>
    <xf numFmtId="8" fontId="5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8" fontId="3" fillId="0" borderId="0" xfId="0" applyNumberFormat="1" applyFont="1" applyBorder="1" applyAlignment="1">
      <alignment/>
    </xf>
    <xf numFmtId="0" fontId="3" fillId="0" borderId="22" xfId="0" applyFont="1" applyBorder="1" applyAlignment="1">
      <alignment/>
    </xf>
    <xf numFmtId="164" fontId="5" fillId="0" borderId="23" xfId="0" applyNumberFormat="1" applyFont="1" applyBorder="1" applyAlignment="1">
      <alignment/>
    </xf>
    <xf numFmtId="8" fontId="5" fillId="0" borderId="0" xfId="0" applyNumberFormat="1" applyFont="1" applyFill="1" applyAlignment="1">
      <alignment/>
    </xf>
    <xf numFmtId="0" fontId="5" fillId="0" borderId="0" xfId="0" applyFont="1" applyBorder="1" applyAlignment="1">
      <alignment horizontal="center"/>
    </xf>
    <xf numFmtId="8" fontId="5" fillId="0" borderId="0" xfId="0" applyNumberFormat="1" applyFont="1" applyAlignment="1">
      <alignment wrapText="1"/>
    </xf>
    <xf numFmtId="14" fontId="3" fillId="0" borderId="24" xfId="0" applyNumberFormat="1" applyFont="1" applyBorder="1" applyAlignment="1">
      <alignment vertical="center"/>
    </xf>
    <xf numFmtId="10" fontId="5" fillId="0" borderId="0" xfId="0" applyNumberFormat="1" applyFont="1" applyBorder="1" applyAlignment="1">
      <alignment/>
    </xf>
    <xf numFmtId="8" fontId="5" fillId="0" borderId="0" xfId="0" applyNumberFormat="1" applyFont="1" applyFill="1" applyAlignment="1">
      <alignment horizontal="left" vertical="top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0" xfId="0" applyFont="1" applyFill="1" applyAlignment="1">
      <alignment horizontal="left" vertical="top" wrapText="1"/>
    </xf>
    <xf numFmtId="0" fontId="5" fillId="34" borderId="25" xfId="0" applyFont="1" applyFill="1" applyBorder="1" applyAlignment="1">
      <alignment horizontal="center" wrapText="1"/>
    </xf>
    <xf numFmtId="0" fontId="5" fillId="34" borderId="19" xfId="0" applyFont="1" applyFill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8" fontId="3" fillId="0" borderId="22" xfId="0" applyNumberFormat="1" applyFont="1" applyFill="1" applyBorder="1" applyAlignment="1">
      <alignment horizontal="right" wrapText="1"/>
    </xf>
    <xf numFmtId="8" fontId="5" fillId="0" borderId="23" xfId="0" applyNumberFormat="1" applyFont="1" applyBorder="1" applyAlignment="1">
      <alignment horizontal="right" wrapText="1"/>
    </xf>
    <xf numFmtId="0" fontId="3" fillId="0" borderId="25" xfId="0" applyFont="1" applyBorder="1" applyAlignment="1">
      <alignment horizontal="center"/>
    </xf>
    <xf numFmtId="0" fontId="5" fillId="0" borderId="19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E1">
      <selection activeCell="F2" sqref="F2"/>
    </sheetView>
  </sheetViews>
  <sheetFormatPr defaultColWidth="9.140625" defaultRowHeight="12.75"/>
  <cols>
    <col min="1" max="9" width="25.7109375" style="4" customWidth="1"/>
    <col min="10" max="10" width="14.140625" style="4" customWidth="1"/>
    <col min="11" max="11" width="8.140625" style="4" customWidth="1"/>
    <col min="12" max="12" width="18.421875" style="4" customWidth="1"/>
    <col min="13" max="16384" width="9.140625" style="4" customWidth="1"/>
  </cols>
  <sheetData>
    <row r="1" ht="21.75" customHeight="1">
      <c r="I1" s="1" t="s">
        <v>32</v>
      </c>
    </row>
    <row r="2" ht="22.5" customHeight="1">
      <c r="I2" s="1" t="s">
        <v>1</v>
      </c>
    </row>
    <row r="3" ht="14.25" thickBot="1"/>
    <row r="4" spans="1:11" ht="35.25" customHeight="1" thickBot="1">
      <c r="A4" s="57" t="s">
        <v>22</v>
      </c>
      <c r="B4" s="58"/>
      <c r="C4" s="58"/>
      <c r="D4" s="59"/>
      <c r="E4" s="59"/>
      <c r="F4" s="59"/>
      <c r="G4" s="59"/>
      <c r="H4" s="59"/>
      <c r="I4" s="60"/>
      <c r="J4" s="8"/>
      <c r="K4" s="9"/>
    </row>
    <row r="5" spans="1:11" ht="35.25" customHeight="1">
      <c r="A5" s="10"/>
      <c r="B5" s="62" t="s">
        <v>5</v>
      </c>
      <c r="C5" s="63"/>
      <c r="D5" s="63"/>
      <c r="E5" s="62" t="s">
        <v>6</v>
      </c>
      <c r="F5" s="63"/>
      <c r="G5" s="63"/>
      <c r="H5" s="63"/>
      <c r="I5" s="64"/>
      <c r="J5" s="8"/>
      <c r="K5" s="9"/>
    </row>
    <row r="6" spans="1:11" ht="54.75" customHeight="1">
      <c r="A6" s="11"/>
      <c r="B6" s="12" t="s">
        <v>0</v>
      </c>
      <c r="C6" s="13" t="s">
        <v>29</v>
      </c>
      <c r="D6" s="13" t="s">
        <v>4</v>
      </c>
      <c r="E6" s="12" t="s">
        <v>7</v>
      </c>
      <c r="F6" s="13" t="s">
        <v>28</v>
      </c>
      <c r="G6" s="13" t="s">
        <v>10</v>
      </c>
      <c r="H6" s="13" t="s">
        <v>26</v>
      </c>
      <c r="I6" s="13" t="s">
        <v>27</v>
      </c>
      <c r="J6" s="14"/>
      <c r="K6" s="14"/>
    </row>
    <row r="7" spans="1:11" ht="32.25" customHeight="1" thickBot="1">
      <c r="A7" s="54" t="s">
        <v>2</v>
      </c>
      <c r="B7" s="15" t="s">
        <v>18</v>
      </c>
      <c r="C7" s="16">
        <v>42118</v>
      </c>
      <c r="D7" s="17">
        <v>1940583.39</v>
      </c>
      <c r="E7" s="18">
        <v>42104</v>
      </c>
      <c r="F7" s="19">
        <v>2283039.83</v>
      </c>
      <c r="G7" s="20">
        <v>2302719</v>
      </c>
      <c r="H7" s="21">
        <v>342455.97</v>
      </c>
      <c r="I7" s="22">
        <f>G7-F7</f>
        <v>19679.169999999925</v>
      </c>
      <c r="J7" s="23"/>
      <c r="K7" s="24"/>
    </row>
    <row r="8" spans="1:11" ht="32.25" customHeight="1" thickTop="1">
      <c r="A8" s="25" t="s">
        <v>3</v>
      </c>
      <c r="B8" s="15" t="s">
        <v>18</v>
      </c>
      <c r="C8" s="16">
        <v>42296</v>
      </c>
      <c r="D8" s="17">
        <v>1146470.46</v>
      </c>
      <c r="E8" s="26">
        <v>42270</v>
      </c>
      <c r="F8" s="17">
        <v>1348789.1</v>
      </c>
      <c r="G8" s="27">
        <v>1355643.75</v>
      </c>
      <c r="H8" s="28">
        <v>202319.11</v>
      </c>
      <c r="I8" s="22">
        <f>G8-F8</f>
        <v>6854.649999999907</v>
      </c>
      <c r="J8" s="23"/>
      <c r="K8" s="24"/>
    </row>
    <row r="9" spans="1:11" ht="36.75" customHeight="1" thickBot="1">
      <c r="A9" s="29" t="s">
        <v>9</v>
      </c>
      <c r="B9" s="30"/>
      <c r="C9" s="31"/>
      <c r="D9" s="31">
        <f>SUM(D7:D8)</f>
        <v>3087053.8499999996</v>
      </c>
      <c r="E9" s="30"/>
      <c r="F9" s="31">
        <f>SUM(F7:F8)</f>
        <v>3631828.93</v>
      </c>
      <c r="G9" s="31">
        <f>SUM(G7:G8)</f>
        <v>3658362.75</v>
      </c>
      <c r="H9" s="32">
        <f>SUM(H7:H8)</f>
        <v>544775.08</v>
      </c>
      <c r="I9" s="33">
        <f>SUM(I7:I8)</f>
        <v>26533.819999999832</v>
      </c>
      <c r="J9" s="34"/>
      <c r="K9" s="24"/>
    </row>
    <row r="10" spans="1:8" ht="18" customHeight="1">
      <c r="A10" s="35"/>
      <c r="B10" s="35"/>
      <c r="C10" s="35"/>
      <c r="D10" s="36"/>
      <c r="E10" s="36"/>
      <c r="F10" s="36"/>
      <c r="G10" s="36"/>
      <c r="H10" s="36"/>
    </row>
    <row r="11" spans="1:9" ht="32.25" customHeight="1">
      <c r="A11" s="61" t="s">
        <v>8</v>
      </c>
      <c r="B11" s="61"/>
      <c r="C11" s="61"/>
      <c r="D11" s="61"/>
      <c r="E11" s="61"/>
      <c r="F11" s="61"/>
      <c r="G11" s="61"/>
      <c r="H11" s="61"/>
      <c r="I11" s="61"/>
    </row>
    <row r="12" spans="1:9" ht="32.25" customHeight="1" thickBot="1">
      <c r="A12" s="37"/>
      <c r="B12" s="37"/>
      <c r="C12" s="37"/>
      <c r="D12" s="37"/>
      <c r="E12" s="37"/>
      <c r="F12" s="37"/>
      <c r="G12" s="37"/>
      <c r="H12" s="56"/>
      <c r="I12" s="37"/>
    </row>
    <row r="13" spans="2:9" ht="42.75" customHeight="1">
      <c r="B13" s="65" t="s">
        <v>23</v>
      </c>
      <c r="C13" s="66"/>
      <c r="D13" s="38" t="s">
        <v>31</v>
      </c>
      <c r="E13" s="69" t="s">
        <v>24</v>
      </c>
      <c r="F13" s="70"/>
      <c r="G13" s="39" t="s">
        <v>17</v>
      </c>
      <c r="H13" s="40">
        <f>D9</f>
        <v>3087053.8499999996</v>
      </c>
      <c r="I13" s="41"/>
    </row>
    <row r="14" spans="2:9" ht="35.25" customHeight="1" thickBot="1">
      <c r="B14" s="67">
        <v>3658364.79</v>
      </c>
      <c r="C14" s="68"/>
      <c r="D14" s="42">
        <f>D9+2.04</f>
        <v>3087055.8899999997</v>
      </c>
      <c r="E14" s="43" t="s">
        <v>19</v>
      </c>
      <c r="F14" s="44">
        <v>0</v>
      </c>
      <c r="G14" s="45" t="s">
        <v>16</v>
      </c>
      <c r="H14" s="46">
        <f>H9</f>
        <v>544775.08</v>
      </c>
      <c r="I14" s="46"/>
    </row>
    <row r="15" spans="5:9" ht="29.25" customHeight="1">
      <c r="E15" s="43" t="s">
        <v>20</v>
      </c>
      <c r="F15" s="44">
        <v>3658365</v>
      </c>
      <c r="G15" s="47" t="s">
        <v>11</v>
      </c>
      <c r="H15" s="48">
        <f>SUM(H13:H14)</f>
        <v>3631828.9299999997</v>
      </c>
      <c r="I15" s="55"/>
    </row>
    <row r="16" spans="5:9" ht="32.25" customHeight="1" thickBot="1">
      <c r="E16" s="49" t="s">
        <v>21</v>
      </c>
      <c r="F16" s="50">
        <f>SUM(F14:F15)</f>
        <v>3658365</v>
      </c>
      <c r="G16" s="47" t="s">
        <v>12</v>
      </c>
      <c r="H16" s="48">
        <f>G9</f>
        <v>3658362.75</v>
      </c>
      <c r="I16" s="48"/>
    </row>
    <row r="17" spans="7:8" ht="36" customHeight="1">
      <c r="G17" s="4" t="s">
        <v>13</v>
      </c>
      <c r="H17" s="36">
        <f>H16-H15</f>
        <v>26533.820000000298</v>
      </c>
    </row>
    <row r="18" spans="3:4" ht="13.5">
      <c r="C18" s="4" t="s">
        <v>14</v>
      </c>
      <c r="D18" s="36">
        <f>B14-D14</f>
        <v>571308.9000000004</v>
      </c>
    </row>
    <row r="19" spans="2:4" ht="13.5">
      <c r="B19" s="5"/>
      <c r="C19" s="5" t="s">
        <v>15</v>
      </c>
      <c r="D19" s="51">
        <f>H14</f>
        <v>544775.08</v>
      </c>
    </row>
    <row r="20" spans="2:8" ht="13.5">
      <c r="B20" s="5"/>
      <c r="C20" s="5" t="s">
        <v>25</v>
      </c>
      <c r="D20" s="36">
        <f>I9</f>
        <v>26533.819999999832</v>
      </c>
      <c r="F20" s="36"/>
      <c r="G20" s="52"/>
      <c r="H20" s="36"/>
    </row>
    <row r="21" spans="1:8" ht="14.25">
      <c r="A21" s="2"/>
      <c r="B21" s="6"/>
      <c r="C21" s="5" t="s">
        <v>30</v>
      </c>
      <c r="D21" s="51">
        <f>D18-D19-D20</f>
        <v>5.820766091346741E-10</v>
      </c>
      <c r="E21" s="53"/>
      <c r="F21" s="3"/>
      <c r="H21" s="36"/>
    </row>
    <row r="22" spans="1:8" ht="14.25">
      <c r="A22" s="2"/>
      <c r="B22" s="6"/>
      <c r="C22" s="5"/>
      <c r="D22" s="5"/>
      <c r="H22" s="36"/>
    </row>
    <row r="23" ht="13.5" customHeight="1">
      <c r="B23" s="7"/>
    </row>
    <row r="24" spans="2:7" ht="13.5">
      <c r="B24" s="5"/>
      <c r="F24" s="3"/>
      <c r="G24" s="47"/>
    </row>
    <row r="25" spans="2:6" ht="13.5">
      <c r="B25" s="5"/>
      <c r="F25" s="3"/>
    </row>
    <row r="26" ht="13.5">
      <c r="F26" s="3"/>
    </row>
    <row r="27" spans="2:6" ht="13.5">
      <c r="B27" s="3"/>
      <c r="F27" s="3"/>
    </row>
    <row r="28" spans="1:3" ht="13.5">
      <c r="A28" s="52"/>
      <c r="B28" s="45"/>
      <c r="C28" s="47"/>
    </row>
  </sheetData>
  <sheetProtection/>
  <mergeCells count="7">
    <mergeCell ref="A4:I4"/>
    <mergeCell ref="A11:I11"/>
    <mergeCell ref="B5:D5"/>
    <mergeCell ref="E5:I5"/>
    <mergeCell ref="B13:C13"/>
    <mergeCell ref="B14:C14"/>
    <mergeCell ref="E13:F1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kasalova</dc:creator>
  <cp:keywords/>
  <dc:description/>
  <cp:lastModifiedBy>Jakoubková Marie</cp:lastModifiedBy>
  <cp:lastPrinted>2015-12-02T11:32:57Z</cp:lastPrinted>
  <dcterms:created xsi:type="dcterms:W3CDTF">2011-04-18T10:50:40Z</dcterms:created>
  <dcterms:modified xsi:type="dcterms:W3CDTF">2015-12-02T11:33:03Z</dcterms:modified>
  <cp:category/>
  <cp:version/>
  <cp:contentType/>
  <cp:contentStatus/>
</cp:coreProperties>
</file>