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772" activeTab="0"/>
  </bookViews>
  <sheets>
    <sheet name="ZK-05-2015-95, př. 4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<sst xmlns="http://schemas.openxmlformats.org/spreadsheetml/2006/main" count="57" uniqueCount="51">
  <si>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Organizace</t>
  </si>
  <si>
    <t>IČO</t>
  </si>
  <si>
    <t>Počet členů</t>
  </si>
  <si>
    <t>Na členy</t>
  </si>
  <si>
    <t>Celkem</t>
  </si>
  <si>
    <t>Krajská asociace Sport pro všechny Vysočina</t>
  </si>
  <si>
    <t>C E L K E M</t>
  </si>
  <si>
    <t>Adresa</t>
  </si>
  <si>
    <t>PSČ</t>
  </si>
  <si>
    <t>Město</t>
  </si>
  <si>
    <t>Jihlava</t>
  </si>
  <si>
    <t>393 01</t>
  </si>
  <si>
    <t>Pelhřimov</t>
  </si>
  <si>
    <t>Okresní sdružení sportů Havlíčkův Brod</t>
  </si>
  <si>
    <t>Ledečská 3295</t>
  </si>
  <si>
    <t xml:space="preserve">580 01 </t>
  </si>
  <si>
    <t>Havlíčkův Brod</t>
  </si>
  <si>
    <t>674 01</t>
  </si>
  <si>
    <t>Třebíč</t>
  </si>
  <si>
    <t>591 01</t>
  </si>
  <si>
    <t>Žďár nad Sázavou</t>
  </si>
  <si>
    <t>586 02</t>
  </si>
  <si>
    <t>586 04</t>
  </si>
  <si>
    <t>ID</t>
  </si>
  <si>
    <t>Okresní tělovýchovné sdružení českého svazu tělesné výchovy Třebíč</t>
  </si>
  <si>
    <t>Fügnerova 1237/8</t>
  </si>
  <si>
    <t>Jihlavská unie sportu</t>
  </si>
  <si>
    <t>Evžena Rošického 2684/6</t>
  </si>
  <si>
    <t>Okresní tělovýchovné sdružení Žďár nad Sázavou</t>
  </si>
  <si>
    <t>Jungmanova 1496/10</t>
  </si>
  <si>
    <t>Sokolská župa plukovníka Švece</t>
  </si>
  <si>
    <t>Sokolovská 4656/122c</t>
  </si>
  <si>
    <t xml:space="preserve">Tělovýchovné sdružení Vysočina o. s. Pelhřimov </t>
  </si>
  <si>
    <t>Dolní 2274/3</t>
  </si>
  <si>
    <t>Krajská rada Asociace školních sportovních klubů České Republiky Kraje Vysočina</t>
  </si>
  <si>
    <t>O01316.0007</t>
  </si>
  <si>
    <t>O01316.0008</t>
  </si>
  <si>
    <t>O01316.0009</t>
  </si>
  <si>
    <t>O01316.0010</t>
  </si>
  <si>
    <t>O01316.0011</t>
  </si>
  <si>
    <t>O01316.0012</t>
  </si>
  <si>
    <t>O01316.0013</t>
  </si>
  <si>
    <t>O01316.0014</t>
  </si>
  <si>
    <t>Kompenzace</t>
  </si>
  <si>
    <t>Friedova 1464</t>
  </si>
  <si>
    <t>Navýšení dotace</t>
  </si>
  <si>
    <t>Původní dotace</t>
  </si>
  <si>
    <t>00435724</t>
  </si>
  <si>
    <t>00435911</t>
  </si>
  <si>
    <t>počet stran: 1</t>
  </si>
  <si>
    <t>ZK-05-2015-95, př. 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</si>
</sst>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1" fillId="0" borderId="0" xfId="0" applyFont="1" applyAlignment="1">
      <alignment/>
    </xf>
    <xf numFmtId="3" fontId="0" fillId="0" borderId="13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2" fillId="34" borderId="15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3" fontId="1" fillId="34" borderId="16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3" fontId="1" fillId="35" borderId="20" xfId="0" applyNumberFormat="1" applyFont="1" applyFill="1" applyBorder="1" applyAlignment="1">
      <alignment/>
    </xf>
    <xf numFmtId="3" fontId="1" fillId="35" borderId="22" xfId="0" applyNumberFormat="1" applyFont="1" applyFill="1" applyBorder="1" applyAlignment="1">
      <alignment/>
    </xf>
    <xf numFmtId="3" fontId="1" fillId="35" borderId="23" xfId="0" applyNumberFormat="1" applyFont="1" applyFill="1" applyBorder="1" applyAlignment="1">
      <alignment wrapText="1"/>
    </xf>
    <xf numFmtId="3" fontId="1" fillId="35" borderId="24" xfId="0" applyNumberFormat="1" applyFont="1" applyFill="1" applyBorder="1" applyAlignment="1">
      <alignment/>
    </xf>
    <xf numFmtId="3" fontId="1" fillId="36" borderId="24" xfId="0" applyNumberFormat="1" applyFont="1" applyFill="1" applyBorder="1" applyAlignment="1">
      <alignment/>
    </xf>
    <xf numFmtId="3" fontId="2" fillId="36" borderId="24" xfId="0" applyNumberFormat="1" applyFont="1" applyFill="1" applyBorder="1" applyAlignment="1">
      <alignment/>
    </xf>
    <xf numFmtId="0" fontId="0" fillId="0" borderId="25" xfId="36" applyFont="1" applyBorder="1" applyAlignment="1">
      <alignment/>
    </xf>
    <xf numFmtId="0" fontId="0" fillId="0" borderId="26" xfId="36" applyFont="1" applyBorder="1" applyAlignment="1">
      <alignment/>
    </xf>
    <xf numFmtId="0" fontId="0" fillId="0" borderId="27" xfId="36" applyFont="1" applyBorder="1" applyAlignment="1">
      <alignment/>
    </xf>
    <xf numFmtId="0" fontId="0" fillId="33" borderId="28" xfId="0" applyFill="1" applyBorder="1" applyAlignment="1">
      <alignment/>
    </xf>
    <xf numFmtId="0" fontId="0" fillId="0" borderId="28" xfId="0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30" xfId="0" applyNumberFormat="1" applyFill="1" applyBorder="1" applyAlignment="1">
      <alignment wrapText="1"/>
    </xf>
    <xf numFmtId="3" fontId="1" fillId="37" borderId="24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3" fontId="2" fillId="34" borderId="31" xfId="0" applyNumberFormat="1" applyFont="1" applyFill="1" applyBorder="1" applyAlignment="1">
      <alignment/>
    </xf>
    <xf numFmtId="0" fontId="1" fillId="37" borderId="32" xfId="0" applyFont="1" applyFill="1" applyBorder="1" applyAlignment="1">
      <alignment horizontal="center" vertical="center"/>
    </xf>
    <xf numFmtId="0" fontId="1" fillId="37" borderId="33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/>
    </xf>
    <xf numFmtId="9" fontId="1" fillId="37" borderId="33" xfId="0" applyNumberFormat="1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3" fontId="1" fillId="37" borderId="35" xfId="0" applyNumberFormat="1" applyFont="1" applyFill="1" applyBorder="1" applyAlignment="1">
      <alignment horizontal="center" vertical="center"/>
    </xf>
    <xf numFmtId="0" fontId="1" fillId="37" borderId="36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13" xfId="0" applyNumberFormat="1" applyFill="1" applyBorder="1" applyAlignment="1">
      <alignment horizontal="right"/>
    </xf>
    <xf numFmtId="1" fontId="0" fillId="0" borderId="29" xfId="0" applyNumberForma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1" fontId="1" fillId="35" borderId="20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 horizontal="right"/>
    </xf>
    <xf numFmtId="0" fontId="1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rv-int/edotace/index.php?akce=historie&amp;id_zadosti=O01316.0001" TargetMode="External" /><Relationship Id="rId2" Type="http://schemas.openxmlformats.org/officeDocument/2006/relationships/hyperlink" Target="http://srv-int/edotace/index.php?akce=historie&amp;id_zadosti=O01316.000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zoomScalePageLayoutView="0" workbookViewId="0" topLeftCell="D1">
      <selection activeCell="G23" sqref="G23"/>
    </sheetView>
  </sheetViews>
  <sheetFormatPr defaultColWidth="9.00390625" defaultRowHeight="12.75"/>
  <cols>
    <col min="1" max="1" width="12.50390625" style="0" bestFit="1" customWidth="1"/>
    <col min="2" max="2" width="48.50390625" style="0" customWidth="1"/>
    <col min="3" max="3" width="28.00390625" style="0" customWidth="1"/>
    <col min="4" max="4" width="6.50390625" style="0" bestFit="1" customWidth="1"/>
    <col min="5" max="5" width="18.125" style="0" customWidth="1"/>
    <col min="6" max="6" width="16.50390625" style="0" bestFit="1" customWidth="1"/>
    <col min="7" max="7" width="11.625" style="0" bestFit="1" customWidth="1"/>
    <col min="8" max="8" width="10.125" style="0" bestFit="1" customWidth="1"/>
    <col min="9" max="9" width="11.625" style="0" bestFit="1" customWidth="1"/>
    <col min="10" max="10" width="8.875" style="12" customWidth="1"/>
    <col min="11" max="11" width="10.875" style="0" customWidth="1"/>
    <col min="12" max="12" width="9.125" style="0" bestFit="1" customWidth="1"/>
    <col min="13" max="13" width="10.125" style="0" bestFit="1" customWidth="1"/>
  </cols>
  <sheetData>
    <row r="1" spans="1:13" ht="12.75">
      <c r="A1" s="1"/>
      <c r="C1" s="1"/>
      <c r="D1" s="1"/>
      <c r="E1" s="1"/>
      <c r="K1" s="4"/>
      <c r="M1" s="58" t="s">
        <v>50</v>
      </c>
    </row>
    <row r="2" ht="12.75">
      <c r="M2" s="58" t="s">
        <v>49</v>
      </c>
    </row>
    <row r="3" spans="9:11" ht="12.75">
      <c r="I3" s="3"/>
      <c r="J3" s="13"/>
      <c r="K3" s="3"/>
    </row>
    <row r="4" spans="1:11" ht="13.5" thickBot="1">
      <c r="A4" s="7"/>
      <c r="I4" s="3"/>
      <c r="J4" s="13"/>
      <c r="K4" s="3"/>
    </row>
    <row r="5" spans="1:13" s="52" customFormat="1" ht="27" thickBot="1">
      <c r="A5" s="44" t="s">
        <v>23</v>
      </c>
      <c r="B5" s="45" t="s">
        <v>0</v>
      </c>
      <c r="C5" s="46" t="s">
        <v>7</v>
      </c>
      <c r="D5" s="46" t="s">
        <v>8</v>
      </c>
      <c r="E5" s="46" t="s">
        <v>9</v>
      </c>
      <c r="F5" s="45" t="s">
        <v>1</v>
      </c>
      <c r="G5" s="45" t="s">
        <v>2</v>
      </c>
      <c r="H5" s="47">
        <v>0.1</v>
      </c>
      <c r="I5" s="49" t="s">
        <v>3</v>
      </c>
      <c r="J5" s="50" t="s">
        <v>43</v>
      </c>
      <c r="K5" s="51" t="s">
        <v>45</v>
      </c>
      <c r="L5" s="48" t="s">
        <v>46</v>
      </c>
      <c r="M5" s="22" t="s">
        <v>4</v>
      </c>
    </row>
    <row r="6" spans="1:13" ht="26.25">
      <c r="A6" s="32" t="s">
        <v>35</v>
      </c>
      <c r="B6" s="10" t="s">
        <v>34</v>
      </c>
      <c r="C6" s="16" t="s">
        <v>33</v>
      </c>
      <c r="D6" s="15" t="s">
        <v>19</v>
      </c>
      <c r="E6" s="15" t="s">
        <v>20</v>
      </c>
      <c r="F6" s="55">
        <v>70925186</v>
      </c>
      <c r="G6" s="6">
        <v>9556</v>
      </c>
      <c r="H6" s="6">
        <v>26135</v>
      </c>
      <c r="I6" s="5">
        <v>650210</v>
      </c>
      <c r="J6" s="18"/>
      <c r="K6" s="20">
        <f>I6+H6</f>
        <v>676345</v>
      </c>
      <c r="L6" s="20">
        <v>1067987</v>
      </c>
      <c r="M6" s="17">
        <f>SUM(K6:L6)</f>
        <v>1744332</v>
      </c>
    </row>
    <row r="7" spans="1:13" ht="13.5">
      <c r="A7" s="33" t="s">
        <v>36</v>
      </c>
      <c r="B7" s="9" t="s">
        <v>5</v>
      </c>
      <c r="C7" s="2" t="s">
        <v>25</v>
      </c>
      <c r="D7" s="2" t="s">
        <v>17</v>
      </c>
      <c r="E7" s="2" t="s">
        <v>18</v>
      </c>
      <c r="F7" s="53">
        <v>26983532</v>
      </c>
      <c r="G7" s="6">
        <v>2983</v>
      </c>
      <c r="H7" s="6">
        <v>26135</v>
      </c>
      <c r="I7" s="5">
        <v>202970</v>
      </c>
      <c r="J7" s="19"/>
      <c r="K7" s="20">
        <f aca="true" t="shared" si="0" ref="K7:K13">I7+H7</f>
        <v>229105</v>
      </c>
      <c r="L7" s="21">
        <v>360896</v>
      </c>
      <c r="M7" s="14">
        <f aca="true" t="shared" si="1" ref="M7:M13">SUM(K7:L7)</f>
        <v>590001</v>
      </c>
    </row>
    <row r="8" spans="1:13" ht="13.5">
      <c r="A8" s="33" t="s">
        <v>37</v>
      </c>
      <c r="B8" s="9" t="s">
        <v>30</v>
      </c>
      <c r="C8" s="2" t="s">
        <v>31</v>
      </c>
      <c r="D8" s="2" t="s">
        <v>21</v>
      </c>
      <c r="E8" s="2" t="s">
        <v>10</v>
      </c>
      <c r="F8" s="53">
        <v>13694448</v>
      </c>
      <c r="G8" s="6">
        <v>4029</v>
      </c>
      <c r="H8" s="6">
        <v>26135</v>
      </c>
      <c r="I8" s="5">
        <v>274142</v>
      </c>
      <c r="J8" s="19">
        <v>105000</v>
      </c>
      <c r="K8" s="20">
        <f>I8+H8+J8</f>
        <v>405277</v>
      </c>
      <c r="L8" s="21">
        <v>354550</v>
      </c>
      <c r="M8" s="14">
        <f t="shared" si="1"/>
        <v>759827</v>
      </c>
    </row>
    <row r="9" spans="1:13" ht="13.5">
      <c r="A9" s="33" t="s">
        <v>38</v>
      </c>
      <c r="B9" s="9" t="s">
        <v>13</v>
      </c>
      <c r="C9" s="2" t="s">
        <v>14</v>
      </c>
      <c r="D9" s="2" t="s">
        <v>15</v>
      </c>
      <c r="E9" s="2" t="s">
        <v>16</v>
      </c>
      <c r="F9" s="57" t="s">
        <v>47</v>
      </c>
      <c r="G9" s="6">
        <v>2810</v>
      </c>
      <c r="H9" s="8">
        <v>5227</v>
      </c>
      <c r="I9" s="5">
        <v>191199</v>
      </c>
      <c r="J9" s="19"/>
      <c r="K9" s="20">
        <f t="shared" si="0"/>
        <v>196426</v>
      </c>
      <c r="L9" s="21">
        <v>310286</v>
      </c>
      <c r="M9" s="14">
        <f t="shared" si="1"/>
        <v>506712</v>
      </c>
    </row>
    <row r="10" spans="1:13" ht="13.5">
      <c r="A10" s="33" t="s">
        <v>39</v>
      </c>
      <c r="B10" s="9" t="s">
        <v>26</v>
      </c>
      <c r="C10" s="2" t="s">
        <v>27</v>
      </c>
      <c r="D10" s="2" t="s">
        <v>22</v>
      </c>
      <c r="E10" s="2" t="s">
        <v>10</v>
      </c>
      <c r="F10" s="57" t="s">
        <v>48</v>
      </c>
      <c r="G10" s="6">
        <v>3762</v>
      </c>
      <c r="H10" s="8">
        <v>5227</v>
      </c>
      <c r="I10" s="5">
        <v>255975</v>
      </c>
      <c r="J10" s="19"/>
      <c r="K10" s="20">
        <f t="shared" si="0"/>
        <v>261202</v>
      </c>
      <c r="L10" s="21">
        <v>412697</v>
      </c>
      <c r="M10" s="14">
        <f t="shared" si="1"/>
        <v>673899</v>
      </c>
    </row>
    <row r="11" spans="1:13" ht="13.5">
      <c r="A11" s="33" t="s">
        <v>40</v>
      </c>
      <c r="B11" s="9" t="s">
        <v>32</v>
      </c>
      <c r="C11" s="2" t="s">
        <v>44</v>
      </c>
      <c r="D11" s="2" t="s">
        <v>11</v>
      </c>
      <c r="E11" s="2" t="s">
        <v>12</v>
      </c>
      <c r="F11" s="53">
        <v>63257858</v>
      </c>
      <c r="G11" s="6">
        <v>3123</v>
      </c>
      <c r="H11" s="8">
        <v>5227</v>
      </c>
      <c r="I11" s="5">
        <v>212496</v>
      </c>
      <c r="J11" s="19"/>
      <c r="K11" s="20">
        <f t="shared" si="0"/>
        <v>217723</v>
      </c>
      <c r="L11" s="21">
        <v>343957</v>
      </c>
      <c r="M11" s="14">
        <f t="shared" si="1"/>
        <v>561680</v>
      </c>
    </row>
    <row r="12" spans="1:13" ht="26.25">
      <c r="A12" s="33" t="s">
        <v>41</v>
      </c>
      <c r="B12" s="11" t="s">
        <v>24</v>
      </c>
      <c r="C12" s="2" t="s">
        <v>25</v>
      </c>
      <c r="D12" s="2" t="s">
        <v>17</v>
      </c>
      <c r="E12" s="2" t="s">
        <v>18</v>
      </c>
      <c r="F12" s="53">
        <v>67010661</v>
      </c>
      <c r="G12" s="6">
        <v>3333</v>
      </c>
      <c r="H12" s="8">
        <v>5227</v>
      </c>
      <c r="I12" s="5">
        <v>226785</v>
      </c>
      <c r="J12" s="19"/>
      <c r="K12" s="20">
        <f t="shared" si="0"/>
        <v>232012</v>
      </c>
      <c r="L12" s="21">
        <v>366548</v>
      </c>
      <c r="M12" s="14">
        <f t="shared" si="1"/>
        <v>598560</v>
      </c>
    </row>
    <row r="13" spans="1:13" ht="14.25" thickBot="1">
      <c r="A13" s="34" t="s">
        <v>42</v>
      </c>
      <c r="B13" s="35" t="s">
        <v>28</v>
      </c>
      <c r="C13" s="36" t="s">
        <v>29</v>
      </c>
      <c r="D13" s="36" t="s">
        <v>19</v>
      </c>
      <c r="E13" s="36" t="s">
        <v>20</v>
      </c>
      <c r="F13" s="54">
        <v>65338367</v>
      </c>
      <c r="G13" s="37">
        <v>3371</v>
      </c>
      <c r="H13" s="38">
        <v>5227</v>
      </c>
      <c r="I13" s="39">
        <v>229370</v>
      </c>
      <c r="J13" s="40"/>
      <c r="K13" s="41">
        <f t="shared" si="0"/>
        <v>234597</v>
      </c>
      <c r="L13" s="42">
        <v>370636</v>
      </c>
      <c r="M13" s="43">
        <f t="shared" si="1"/>
        <v>605233</v>
      </c>
    </row>
    <row r="14" spans="1:13" ht="14.25" thickBot="1">
      <c r="A14" s="23"/>
      <c r="B14" s="24" t="s">
        <v>6</v>
      </c>
      <c r="C14" s="25"/>
      <c r="D14" s="25"/>
      <c r="E14" s="25"/>
      <c r="F14" s="56"/>
      <c r="G14" s="26">
        <f>SUM(G6:G13)</f>
        <v>32967</v>
      </c>
      <c r="H14" s="26">
        <f>SUM(H5:H13)</f>
        <v>104540.1</v>
      </c>
      <c r="I14" s="27">
        <f>SUM(I6:I13)</f>
        <v>2243147</v>
      </c>
      <c r="J14" s="28">
        <v>105000</v>
      </c>
      <c r="K14" s="29">
        <f>SUM(K6:K13)</f>
        <v>2452687</v>
      </c>
      <c r="L14" s="30">
        <f>SUM(L6:L13)</f>
        <v>3587557</v>
      </c>
      <c r="M14" s="31">
        <f>SUM(M6:M13)</f>
        <v>6040244</v>
      </c>
    </row>
    <row r="17" spans="6:11" ht="12.75">
      <c r="F17" s="3"/>
      <c r="G17" s="3"/>
      <c r="I17" s="3"/>
      <c r="K17" s="3"/>
    </row>
    <row r="25" ht="12.75">
      <c r="E25" s="7"/>
    </row>
    <row r="29" ht="12.75">
      <c r="C29" s="7"/>
    </row>
  </sheetData>
  <sheetProtection/>
  <hyperlinks>
    <hyperlink ref="A6" r:id="rId1" display="http://srv-int/edotace/index.php?akce=historie&amp;id_zadosti=O01316.0001"/>
    <hyperlink ref="A7:A13" r:id="rId2" display="http://srv-int/edotace/index.php?akce=historie&amp;id_zadosti=O01316.0001"/>
  </hyperlinks>
  <printOptions/>
  <pageMargins left="0.64" right="0.46" top="0.984251969" bottom="0.984251969" header="0.4921259845" footer="0.4921259845"/>
  <pageSetup fitToHeight="1" fitToWidth="1" horizontalDpi="300" verticalDpi="300" orientation="landscape" paperSize="9" scale="6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OSSHB</dc:creator>
  <cp:keywords/>
  <dc:description/>
  <cp:lastModifiedBy>Jakoubková Marie</cp:lastModifiedBy>
  <cp:lastPrinted>2015-08-26T14:21:59Z</cp:lastPrinted>
  <dcterms:created xsi:type="dcterms:W3CDTF">2007-04-16T10:51:50Z</dcterms:created>
  <dcterms:modified xsi:type="dcterms:W3CDTF">2015-08-26T14:22:03Z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