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ZK-07-2014-71, př. 2" sheetId="1" r:id="rId1"/>
  </sheets>
  <definedNames>
    <definedName name="_xlnm.Print_Titles" localSheetId="0">'ZK-07-2014-71, př. 2'!$5:$5</definedName>
    <definedName name="_xlnm.Print_Area" localSheetId="0">'ZK-07-2014-71, př. 2'!$A$1:$K$33</definedName>
    <definedName name="Tabulka1">'ZK-07-2014-71, př. 2'!$A$5:$E$26</definedName>
  </definedNames>
  <calcPr fullCalcOnLoad="1"/>
</workbook>
</file>

<file path=xl/sharedStrings.xml><?xml version="1.0" encoding="utf-8"?>
<sst xmlns="http://schemas.openxmlformats.org/spreadsheetml/2006/main" count="120" uniqueCount="51">
  <si>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</si>
  <si>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</si>
  <si>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</si>
  <si>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</si>
  <si>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</si>
  <si>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</si>
  <si>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</si>
  <si>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</si>
  <si>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</si>
  <si>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</si>
  <si>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</si>
  <si>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</si>
  <si>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</si>
  <si>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</si>
  <si>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</si>
  <si>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</si>
  <si>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</si>
  <si>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</si>
  <si>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</si>
  <si>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</si>
  <si>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</si>
  <si>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</si>
  <si>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</si>
  <si>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</si>
  <si>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</si>
  <si>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</si>
  <si>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</si>
  <si>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</si>
  <si>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</si>
  <si>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</si>
  <si>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</si>
  <si>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</si>
  <si>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</si>
  <si>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</si>
  <si>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</si>
  <si>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pol.5221</t>
  </si>
  <si>
    <t>pol.5223</t>
  </si>
  <si>
    <t>Počet stran: 1</t>
  </si>
  <si>
    <t>Návrh na částečnou dotaci od Kraje Vysočina ve výši 20 tis.Kč/úvazek</t>
  </si>
  <si>
    <t xml:space="preserve">Charitní pečovatelská služba Kamenice </t>
  </si>
  <si>
    <t>Domov sv. Floriana, o.s.</t>
  </si>
  <si>
    <t>pol.5222</t>
  </si>
  <si>
    <t>§ 4351 pol. 5222</t>
  </si>
  <si>
    <t xml:space="preserve">Výše částečné dotace pro poskytovatele této služby je navržena jen pro nestátní neziskové organizace (NNO) a je stanovena ve výši součinu počtu přepočtených úvazků a pevné částky na jeden úvazek, která činí 20 000 Kč.   </t>
  </si>
  <si>
    <t>Diakonie ČCE - středisko v Myslibořicích</t>
  </si>
  <si>
    <t xml:space="preserve">Terénní pečovatelská služba Ledečsko, z. u. </t>
  </si>
  <si>
    <t>Pečovatelská služba - návrh na vyplacení částečné dotace na rok 2015 pro NNO</t>
  </si>
  <si>
    <t>Počet přepočtených úvazků 2015 - celkem</t>
  </si>
  <si>
    <t>pol.5229</t>
  </si>
  <si>
    <t>§ 4351 pol. 5229</t>
  </si>
  <si>
    <t>ZK-07-2014-71,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</si>
</sst>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169" fontId="11" fillId="34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 wrapText="1"/>
    </xf>
    <xf numFmtId="167" fontId="11" fillId="34" borderId="12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167" fontId="11" fillId="34" borderId="14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169" fontId="7" fillId="34" borderId="16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69" fontId="7" fillId="34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7" xfId="0" applyNumberFormat="1" applyFont="1" applyBorder="1" applyAlignment="1" quotePrefix="1">
      <alignment vertical="center" wrapText="1"/>
    </xf>
    <xf numFmtId="0" fontId="8" fillId="0" borderId="18" xfId="0" applyNumberFormat="1" applyFont="1" applyBorder="1" applyAlignment="1" quotePrefix="1">
      <alignment vertical="center" wrapText="1"/>
    </xf>
    <xf numFmtId="2" fontId="8" fillId="0" borderId="18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quotePrefix="1">
      <alignment vertical="center" wrapText="1"/>
    </xf>
    <xf numFmtId="0" fontId="8" fillId="0" borderId="20" xfId="0" applyNumberFormat="1" applyFont="1" applyFill="1" applyBorder="1" applyAlignment="1" quotePrefix="1">
      <alignment vertical="center" wrapText="1"/>
    </xf>
    <xf numFmtId="2" fontId="8" fillId="0" borderId="20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23" xfId="0" applyNumberFormat="1" applyFont="1" applyBorder="1" applyAlignment="1">
      <alignment/>
    </xf>
    <xf numFmtId="3" fontId="8" fillId="0" borderId="23" xfId="47" applyNumberFormat="1" applyFont="1" applyFill="1" applyBorder="1">
      <alignment/>
      <protection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8" fillId="0" borderId="20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center" vertical="center"/>
    </xf>
    <xf numFmtId="44" fontId="8" fillId="0" borderId="1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19" customWidth="1"/>
    <col min="6" max="6" width="19.00390625" style="20" customWidth="1"/>
    <col min="7" max="8" width="9.140625" style="21" customWidth="1"/>
    <col min="9" max="9" width="9.140625" style="1" hidden="1" customWidth="1"/>
    <col min="10" max="10" width="17.00390625" style="6" hidden="1" customWidth="1"/>
    <col min="11" max="11" width="17.00390625" style="2" hidden="1" customWidth="1"/>
    <col min="12" max="16384" width="9.140625" style="1" customWidth="1"/>
  </cols>
  <sheetData>
    <row r="1" spans="7:8" ht="12.75">
      <c r="G1" s="29"/>
      <c r="H1" s="30" t="s">
        <v>50</v>
      </c>
    </row>
    <row r="2" spans="2:8" ht="14.25">
      <c r="B2" s="27"/>
      <c r="G2" s="22"/>
      <c r="H2" s="30" t="s">
        <v>37</v>
      </c>
    </row>
    <row r="3" spans="1:11" s="24" customFormat="1" ht="15">
      <c r="A3" s="60" t="s">
        <v>46</v>
      </c>
      <c r="B3" s="61"/>
      <c r="C3" s="61"/>
      <c r="D3" s="61"/>
      <c r="E3" s="61"/>
      <c r="F3" s="61"/>
      <c r="G3" s="61"/>
      <c r="H3" s="61"/>
      <c r="J3" s="25"/>
      <c r="K3" s="26"/>
    </row>
    <row r="4" spans="1:11" s="24" customFormat="1" ht="60" customHeight="1" thickBot="1">
      <c r="A4" s="64" t="s">
        <v>43</v>
      </c>
      <c r="B4" s="65"/>
      <c r="C4" s="65"/>
      <c r="D4" s="65"/>
      <c r="E4" s="65"/>
      <c r="F4" s="65"/>
      <c r="G4" s="65"/>
      <c r="H4" s="65"/>
      <c r="J4" s="25"/>
      <c r="K4" s="26"/>
    </row>
    <row r="5" spans="1:11" s="3" customFormat="1" ht="71.25" customHeight="1" thickBot="1">
      <c r="A5" s="31" t="s">
        <v>0</v>
      </c>
      <c r="B5" s="32" t="s">
        <v>1</v>
      </c>
      <c r="C5" s="32" t="s">
        <v>2</v>
      </c>
      <c r="D5" s="32" t="s">
        <v>3</v>
      </c>
      <c r="E5" s="33" t="s">
        <v>47</v>
      </c>
      <c r="F5" s="34" t="s">
        <v>38</v>
      </c>
      <c r="G5" s="58" t="s">
        <v>23</v>
      </c>
      <c r="H5" s="59"/>
      <c r="J5" s="9" t="s">
        <v>28</v>
      </c>
      <c r="K5" s="10" t="s">
        <v>29</v>
      </c>
    </row>
    <row r="6" spans="1:11" s="5" customFormat="1" ht="38.25">
      <c r="A6" s="35">
        <v>27668240</v>
      </c>
      <c r="B6" s="36" t="s">
        <v>30</v>
      </c>
      <c r="C6" s="36" t="s">
        <v>4</v>
      </c>
      <c r="D6" s="36" t="s">
        <v>5</v>
      </c>
      <c r="E6" s="37">
        <v>7.57</v>
      </c>
      <c r="F6" s="38">
        <f>E6*20000</f>
        <v>151400</v>
      </c>
      <c r="G6" s="39" t="s">
        <v>22</v>
      </c>
      <c r="H6" s="40" t="s">
        <v>35</v>
      </c>
      <c r="J6" s="11">
        <f aca="true" t="shared" si="0" ref="J6:J25">38600*E6</f>
        <v>292202</v>
      </c>
      <c r="K6" s="12">
        <v>33000</v>
      </c>
    </row>
    <row r="7" spans="1:11" s="5" customFormat="1" ht="38.25">
      <c r="A7" s="35">
        <v>44990260</v>
      </c>
      <c r="B7" s="36" t="s">
        <v>7</v>
      </c>
      <c r="C7" s="36" t="s">
        <v>4</v>
      </c>
      <c r="D7" s="36" t="s">
        <v>19</v>
      </c>
      <c r="E7" s="37">
        <v>14.54</v>
      </c>
      <c r="F7" s="38">
        <f aca="true" t="shared" si="1" ref="F7:F25">E7*20000</f>
        <v>290800</v>
      </c>
      <c r="G7" s="39" t="s">
        <v>22</v>
      </c>
      <c r="H7" s="40" t="s">
        <v>36</v>
      </c>
      <c r="J7" s="11">
        <f t="shared" si="0"/>
        <v>561244</v>
      </c>
      <c r="K7" s="12">
        <v>121000</v>
      </c>
    </row>
    <row r="8" spans="1:11" s="5" customFormat="1" ht="25.5">
      <c r="A8" s="35">
        <v>44990260</v>
      </c>
      <c r="B8" s="36" t="s">
        <v>7</v>
      </c>
      <c r="C8" s="36" t="s">
        <v>4</v>
      </c>
      <c r="D8" s="36" t="s">
        <v>18</v>
      </c>
      <c r="E8" s="37">
        <v>3.18</v>
      </c>
      <c r="F8" s="38">
        <f t="shared" si="1"/>
        <v>63600</v>
      </c>
      <c r="G8" s="39" t="s">
        <v>22</v>
      </c>
      <c r="H8" s="40" t="s">
        <v>36</v>
      </c>
      <c r="J8" s="11">
        <f t="shared" si="0"/>
        <v>122748</v>
      </c>
      <c r="K8" s="12">
        <v>97900</v>
      </c>
    </row>
    <row r="9" spans="1:11" s="5" customFormat="1" ht="25.5">
      <c r="A9" s="35">
        <v>44990260</v>
      </c>
      <c r="B9" s="36" t="s">
        <v>7</v>
      </c>
      <c r="C9" s="36" t="s">
        <v>4</v>
      </c>
      <c r="D9" s="36" t="s">
        <v>16</v>
      </c>
      <c r="E9" s="37">
        <v>5.68</v>
      </c>
      <c r="F9" s="38">
        <f t="shared" si="1"/>
        <v>113600</v>
      </c>
      <c r="G9" s="39" t="s">
        <v>22</v>
      </c>
      <c r="H9" s="40" t="s">
        <v>36</v>
      </c>
      <c r="J9" s="11">
        <f t="shared" si="0"/>
        <v>219248</v>
      </c>
      <c r="K9" s="12">
        <v>24200</v>
      </c>
    </row>
    <row r="10" spans="1:11" s="5" customFormat="1" ht="25.5">
      <c r="A10" s="35">
        <v>44990260</v>
      </c>
      <c r="B10" s="36" t="s">
        <v>7</v>
      </c>
      <c r="C10" s="36" t="s">
        <v>4</v>
      </c>
      <c r="D10" s="36" t="s">
        <v>8</v>
      </c>
      <c r="E10" s="37">
        <v>3.46</v>
      </c>
      <c r="F10" s="38">
        <f t="shared" si="1"/>
        <v>69200</v>
      </c>
      <c r="G10" s="39" t="s">
        <v>22</v>
      </c>
      <c r="H10" s="40" t="s">
        <v>36</v>
      </c>
      <c r="J10" s="11">
        <f t="shared" si="0"/>
        <v>133556</v>
      </c>
      <c r="K10" s="12">
        <v>7700</v>
      </c>
    </row>
    <row r="11" spans="1:11" s="5" customFormat="1" ht="25.5">
      <c r="A11" s="35">
        <v>44990260</v>
      </c>
      <c r="B11" s="41" t="s">
        <v>7</v>
      </c>
      <c r="C11" s="36" t="s">
        <v>4</v>
      </c>
      <c r="D11" s="41" t="s">
        <v>17</v>
      </c>
      <c r="E11" s="37">
        <v>6.21</v>
      </c>
      <c r="F11" s="38">
        <f t="shared" si="1"/>
        <v>124200</v>
      </c>
      <c r="G11" s="39" t="s">
        <v>22</v>
      </c>
      <c r="H11" s="40" t="s">
        <v>36</v>
      </c>
      <c r="J11" s="11">
        <f t="shared" si="0"/>
        <v>239706</v>
      </c>
      <c r="K11" s="12">
        <v>102300</v>
      </c>
    </row>
    <row r="12" spans="1:11" s="5" customFormat="1" ht="25.5">
      <c r="A12" s="35">
        <v>44990260</v>
      </c>
      <c r="B12" s="41" t="s">
        <v>7</v>
      </c>
      <c r="C12" s="36" t="s">
        <v>4</v>
      </c>
      <c r="D12" s="41" t="s">
        <v>39</v>
      </c>
      <c r="E12" s="37">
        <v>3.69</v>
      </c>
      <c r="F12" s="38">
        <f t="shared" si="1"/>
        <v>73800</v>
      </c>
      <c r="G12" s="39" t="s">
        <v>22</v>
      </c>
      <c r="H12" s="40" t="s">
        <v>36</v>
      </c>
      <c r="J12" s="11">
        <f t="shared" si="0"/>
        <v>142434</v>
      </c>
      <c r="K12" s="12"/>
    </row>
    <row r="13" spans="1:11" s="5" customFormat="1" ht="25.5">
      <c r="A13" s="35">
        <v>44990260</v>
      </c>
      <c r="B13" s="36" t="s">
        <v>7</v>
      </c>
      <c r="C13" s="36" t="s">
        <v>4</v>
      </c>
      <c r="D13" s="36" t="s">
        <v>27</v>
      </c>
      <c r="E13" s="37">
        <v>0.26</v>
      </c>
      <c r="F13" s="38">
        <f t="shared" si="1"/>
        <v>5200</v>
      </c>
      <c r="G13" s="39" t="s">
        <v>22</v>
      </c>
      <c r="H13" s="40" t="s">
        <v>36</v>
      </c>
      <c r="J13" s="11">
        <f t="shared" si="0"/>
        <v>10036</v>
      </c>
      <c r="K13" s="12">
        <v>55000</v>
      </c>
    </row>
    <row r="14" spans="1:11" s="5" customFormat="1" ht="25.5">
      <c r="A14" s="35">
        <v>44990260</v>
      </c>
      <c r="B14" s="36" t="s">
        <v>7</v>
      </c>
      <c r="C14" s="36" t="s">
        <v>4</v>
      </c>
      <c r="D14" s="36" t="s">
        <v>20</v>
      </c>
      <c r="E14" s="37">
        <v>14.06</v>
      </c>
      <c r="F14" s="38">
        <f t="shared" si="1"/>
        <v>281200</v>
      </c>
      <c r="G14" s="39" t="s">
        <v>22</v>
      </c>
      <c r="H14" s="40" t="s">
        <v>36</v>
      </c>
      <c r="J14" s="11">
        <f t="shared" si="0"/>
        <v>542716</v>
      </c>
      <c r="K14" s="12">
        <v>77000</v>
      </c>
    </row>
    <row r="15" spans="1:11" s="5" customFormat="1" ht="25.5">
      <c r="A15" s="35">
        <v>49026852</v>
      </c>
      <c r="B15" s="36" t="s">
        <v>31</v>
      </c>
      <c r="C15" s="36" t="s">
        <v>4</v>
      </c>
      <c r="D15" s="36" t="s">
        <v>32</v>
      </c>
      <c r="E15" s="37">
        <v>7.22</v>
      </c>
      <c r="F15" s="38">
        <f t="shared" si="1"/>
        <v>144400</v>
      </c>
      <c r="G15" s="39" t="s">
        <v>22</v>
      </c>
      <c r="H15" s="40" t="s">
        <v>36</v>
      </c>
      <c r="J15" s="11">
        <f t="shared" si="0"/>
        <v>278692</v>
      </c>
      <c r="K15" s="12">
        <v>19800</v>
      </c>
    </row>
    <row r="16" spans="1:12" s="5" customFormat="1" ht="25.5">
      <c r="A16" s="35">
        <v>47224444</v>
      </c>
      <c r="B16" s="36" t="s">
        <v>13</v>
      </c>
      <c r="C16" s="36" t="s">
        <v>4</v>
      </c>
      <c r="D16" s="36" t="s">
        <v>14</v>
      </c>
      <c r="E16" s="37">
        <v>4.75</v>
      </c>
      <c r="F16" s="38">
        <f t="shared" si="1"/>
        <v>95000</v>
      </c>
      <c r="G16" s="39" t="s">
        <v>22</v>
      </c>
      <c r="H16" s="40" t="s">
        <v>36</v>
      </c>
      <c r="J16" s="11">
        <f t="shared" si="0"/>
        <v>183350</v>
      </c>
      <c r="K16" s="12">
        <v>27500</v>
      </c>
      <c r="L16" s="54"/>
    </row>
    <row r="17" spans="1:11" s="5" customFormat="1" ht="38.25">
      <c r="A17" s="35">
        <v>839345</v>
      </c>
      <c r="B17" s="36" t="s">
        <v>44</v>
      </c>
      <c r="C17" s="36" t="s">
        <v>4</v>
      </c>
      <c r="D17" s="36" t="s">
        <v>6</v>
      </c>
      <c r="E17" s="37">
        <v>2.02</v>
      </c>
      <c r="F17" s="38">
        <f t="shared" si="1"/>
        <v>40400</v>
      </c>
      <c r="G17" s="39" t="s">
        <v>22</v>
      </c>
      <c r="H17" s="40" t="s">
        <v>36</v>
      </c>
      <c r="J17" s="11">
        <f t="shared" si="0"/>
        <v>77972</v>
      </c>
      <c r="K17" s="12">
        <v>11000</v>
      </c>
    </row>
    <row r="18" spans="1:11" s="5" customFormat="1" ht="25.5">
      <c r="A18" s="35">
        <v>28560531</v>
      </c>
      <c r="B18" s="36" t="s">
        <v>40</v>
      </c>
      <c r="C18" s="36" t="s">
        <v>4</v>
      </c>
      <c r="D18" s="36" t="s">
        <v>6</v>
      </c>
      <c r="E18" s="37">
        <v>4.1</v>
      </c>
      <c r="F18" s="38">
        <f t="shared" si="1"/>
        <v>82000</v>
      </c>
      <c r="G18" s="39" t="s">
        <v>22</v>
      </c>
      <c r="H18" s="40" t="s">
        <v>41</v>
      </c>
      <c r="J18" s="11">
        <f t="shared" si="0"/>
        <v>158260</v>
      </c>
      <c r="K18" s="12"/>
    </row>
    <row r="19" spans="1:11" s="5" customFormat="1" ht="25.5">
      <c r="A19" s="35">
        <v>15060233</v>
      </c>
      <c r="B19" s="36" t="s">
        <v>9</v>
      </c>
      <c r="C19" s="36" t="s">
        <v>4</v>
      </c>
      <c r="D19" s="36" t="s">
        <v>10</v>
      </c>
      <c r="E19" s="37">
        <v>1.1</v>
      </c>
      <c r="F19" s="38">
        <f t="shared" si="1"/>
        <v>22000</v>
      </c>
      <c r="G19" s="39" t="s">
        <v>22</v>
      </c>
      <c r="H19" s="40" t="s">
        <v>36</v>
      </c>
      <c r="J19" s="11">
        <f t="shared" si="0"/>
        <v>42460</v>
      </c>
      <c r="K19" s="12">
        <v>11000</v>
      </c>
    </row>
    <row r="20" spans="1:11" s="5" customFormat="1" ht="25.5">
      <c r="A20" s="35">
        <v>15060233</v>
      </c>
      <c r="B20" s="41" t="s">
        <v>9</v>
      </c>
      <c r="C20" s="41" t="s">
        <v>4</v>
      </c>
      <c r="D20" s="41" t="s">
        <v>12</v>
      </c>
      <c r="E20" s="37">
        <v>1.22</v>
      </c>
      <c r="F20" s="38">
        <f t="shared" si="1"/>
        <v>24400</v>
      </c>
      <c r="G20" s="39" t="s">
        <v>22</v>
      </c>
      <c r="H20" s="40" t="s">
        <v>36</v>
      </c>
      <c r="J20" s="11">
        <f t="shared" si="0"/>
        <v>47092</v>
      </c>
      <c r="K20" s="12">
        <v>11000</v>
      </c>
    </row>
    <row r="21" spans="1:11" s="5" customFormat="1" ht="25.5">
      <c r="A21" s="35">
        <v>15060233</v>
      </c>
      <c r="B21" s="41" t="s">
        <v>9</v>
      </c>
      <c r="C21" s="41" t="s">
        <v>4</v>
      </c>
      <c r="D21" s="41" t="s">
        <v>33</v>
      </c>
      <c r="E21" s="37">
        <v>3.54</v>
      </c>
      <c r="F21" s="38">
        <f t="shared" si="1"/>
        <v>70800</v>
      </c>
      <c r="G21" s="39" t="s">
        <v>22</v>
      </c>
      <c r="H21" s="40" t="s">
        <v>36</v>
      </c>
      <c r="J21" s="11">
        <f t="shared" si="0"/>
        <v>136644</v>
      </c>
      <c r="K21" s="12">
        <v>5500</v>
      </c>
    </row>
    <row r="22" spans="1:11" s="5" customFormat="1" ht="25.5">
      <c r="A22" s="35">
        <v>15060233</v>
      </c>
      <c r="B22" s="36" t="s">
        <v>9</v>
      </c>
      <c r="C22" s="36" t="s">
        <v>4</v>
      </c>
      <c r="D22" s="36" t="s">
        <v>11</v>
      </c>
      <c r="E22" s="37">
        <v>8.11</v>
      </c>
      <c r="F22" s="38">
        <f t="shared" si="1"/>
        <v>162200</v>
      </c>
      <c r="G22" s="39" t="s">
        <v>22</v>
      </c>
      <c r="H22" s="40" t="s">
        <v>36</v>
      </c>
      <c r="J22" s="11">
        <f t="shared" si="0"/>
        <v>313046</v>
      </c>
      <c r="K22" s="12">
        <v>286000</v>
      </c>
    </row>
    <row r="23" spans="1:11" s="5" customFormat="1" ht="25.5">
      <c r="A23" s="35">
        <v>15060233</v>
      </c>
      <c r="B23" s="36" t="s">
        <v>9</v>
      </c>
      <c r="C23" s="36" t="s">
        <v>4</v>
      </c>
      <c r="D23" s="36" t="s">
        <v>34</v>
      </c>
      <c r="E23" s="37">
        <v>1.64</v>
      </c>
      <c r="F23" s="38">
        <f t="shared" si="1"/>
        <v>32800</v>
      </c>
      <c r="G23" s="39" t="s">
        <v>22</v>
      </c>
      <c r="H23" s="40" t="s">
        <v>36</v>
      </c>
      <c r="J23" s="11">
        <f t="shared" si="0"/>
        <v>63303.99999999999</v>
      </c>
      <c r="K23" s="12">
        <v>11000</v>
      </c>
    </row>
    <row r="24" spans="1:11" s="5" customFormat="1" ht="25.5">
      <c r="A24" s="35">
        <v>47224541</v>
      </c>
      <c r="B24" s="36" t="s">
        <v>15</v>
      </c>
      <c r="C24" s="36" t="s">
        <v>4</v>
      </c>
      <c r="D24" s="36" t="s">
        <v>4</v>
      </c>
      <c r="E24" s="37">
        <v>10.98</v>
      </c>
      <c r="F24" s="38">
        <f t="shared" si="1"/>
        <v>219600</v>
      </c>
      <c r="G24" s="39" t="s">
        <v>22</v>
      </c>
      <c r="H24" s="40" t="s">
        <v>36</v>
      </c>
      <c r="J24" s="11">
        <f t="shared" si="0"/>
        <v>423828</v>
      </c>
      <c r="K24" s="12">
        <v>14300</v>
      </c>
    </row>
    <row r="25" spans="1:11" s="5" customFormat="1" ht="39" thickBot="1">
      <c r="A25" s="35">
        <v>3371701</v>
      </c>
      <c r="B25" s="36" t="s">
        <v>45</v>
      </c>
      <c r="C25" s="36" t="s">
        <v>4</v>
      </c>
      <c r="D25" s="36" t="s">
        <v>45</v>
      </c>
      <c r="E25" s="42">
        <v>5.12</v>
      </c>
      <c r="F25" s="38">
        <f t="shared" si="1"/>
        <v>102400</v>
      </c>
      <c r="G25" s="39" t="s">
        <v>22</v>
      </c>
      <c r="H25" s="40" t="s">
        <v>48</v>
      </c>
      <c r="J25" s="11">
        <f t="shared" si="0"/>
        <v>197632</v>
      </c>
      <c r="K25" s="12">
        <v>16500</v>
      </c>
    </row>
    <row r="26" spans="1:11" s="5" customFormat="1" ht="13.5" thickBot="1">
      <c r="A26" s="62" t="s">
        <v>21</v>
      </c>
      <c r="B26" s="63"/>
      <c r="C26" s="63"/>
      <c r="D26" s="63"/>
      <c r="E26" s="56"/>
      <c r="F26" s="57">
        <f>SUM(F6:F25)</f>
        <v>2169000</v>
      </c>
      <c r="G26" s="28"/>
      <c r="H26" s="28"/>
      <c r="J26" s="11"/>
      <c r="K26" s="12"/>
    </row>
    <row r="27" spans="1:11" s="5" customFormat="1" ht="12.75">
      <c r="A27" s="43"/>
      <c r="B27" s="44"/>
      <c r="C27" s="44"/>
      <c r="D27" s="44"/>
      <c r="E27" s="45"/>
      <c r="F27" s="23"/>
      <c r="G27" s="28"/>
      <c r="H27" s="28"/>
      <c r="J27" s="11"/>
      <c r="K27" s="12"/>
    </row>
    <row r="28" spans="1:11" s="5" customFormat="1" ht="12.75">
      <c r="A28" s="46"/>
      <c r="B28" s="47" t="s">
        <v>24</v>
      </c>
      <c r="C28" s="47"/>
      <c r="D28" s="46"/>
      <c r="E28" s="48"/>
      <c r="F28" s="49"/>
      <c r="G28" s="22"/>
      <c r="H28" s="22"/>
      <c r="J28" s="11" t="e">
        <f>38600*#REF!</f>
        <v>#REF!</v>
      </c>
      <c r="K28" s="12">
        <v>49500</v>
      </c>
    </row>
    <row r="29" spans="1:11" s="5" customFormat="1" ht="12.75">
      <c r="A29" s="46"/>
      <c r="B29" s="47" t="s">
        <v>26</v>
      </c>
      <c r="C29" s="55">
        <v>151400</v>
      </c>
      <c r="D29" s="50"/>
      <c r="E29" s="48"/>
      <c r="F29" s="49"/>
      <c r="G29" s="22"/>
      <c r="H29" s="22"/>
      <c r="J29" s="11" t="e">
        <f>38600*#REF!</f>
        <v>#REF!</v>
      </c>
      <c r="K29" s="12">
        <v>226600</v>
      </c>
    </row>
    <row r="30" spans="1:11" s="5" customFormat="1" ht="12.75">
      <c r="A30" s="46"/>
      <c r="B30" s="47" t="s">
        <v>42</v>
      </c>
      <c r="C30" s="55">
        <v>82000</v>
      </c>
      <c r="D30" s="50"/>
      <c r="E30" s="48"/>
      <c r="F30" s="49"/>
      <c r="G30" s="22"/>
      <c r="H30" s="22"/>
      <c r="J30" s="11"/>
      <c r="K30" s="12"/>
    </row>
    <row r="31" spans="1:11" s="5" customFormat="1" ht="12.75">
      <c r="A31" s="46"/>
      <c r="B31" s="47" t="s">
        <v>25</v>
      </c>
      <c r="C31" s="55">
        <v>1833200</v>
      </c>
      <c r="D31" s="51"/>
      <c r="E31" s="48"/>
      <c r="F31" s="49"/>
      <c r="G31" s="22"/>
      <c r="H31" s="22"/>
      <c r="J31" s="11" t="e">
        <f>38600*#REF!</f>
        <v>#REF!</v>
      </c>
      <c r="K31" s="12">
        <v>110000</v>
      </c>
    </row>
    <row r="32" spans="1:11" s="5" customFormat="1" ht="12.75">
      <c r="A32" s="46"/>
      <c r="B32" s="47" t="s">
        <v>49</v>
      </c>
      <c r="C32" s="55">
        <v>102400</v>
      </c>
      <c r="D32" s="51"/>
      <c r="E32" s="48"/>
      <c r="F32" s="49"/>
      <c r="G32" s="22"/>
      <c r="H32" s="22"/>
      <c r="J32" s="11"/>
      <c r="K32" s="12"/>
    </row>
    <row r="33" spans="1:11" s="5" customFormat="1" ht="33.75" customHeight="1">
      <c r="A33" s="46"/>
      <c r="B33" s="52" t="s">
        <v>21</v>
      </c>
      <c r="C33" s="53">
        <f>SUM(C29:C32)</f>
        <v>2169000</v>
      </c>
      <c r="D33" s="50"/>
      <c r="E33" s="48"/>
      <c r="F33" s="49"/>
      <c r="G33" s="22"/>
      <c r="H33" s="22"/>
      <c r="J33" s="11" t="e">
        <f>38600*#REF!</f>
        <v>#REF!</v>
      </c>
      <c r="K33" s="12">
        <v>96800</v>
      </c>
    </row>
    <row r="34" spans="1:11" s="5" customFormat="1" ht="12">
      <c r="A34" s="3"/>
      <c r="B34" s="3"/>
      <c r="C34" s="7"/>
      <c r="D34" s="3"/>
      <c r="E34" s="19"/>
      <c r="F34" s="20"/>
      <c r="G34" s="21"/>
      <c r="H34" s="21"/>
      <c r="J34" s="11" t="e">
        <f>38600*#REF!</f>
        <v>#REF!</v>
      </c>
      <c r="K34" s="12">
        <v>27500</v>
      </c>
    </row>
    <row r="35" spans="1:11" s="5" customFormat="1" ht="12">
      <c r="A35" s="3"/>
      <c r="B35" s="3"/>
      <c r="C35" s="3"/>
      <c r="D35" s="3"/>
      <c r="E35" s="19"/>
      <c r="F35" s="20"/>
      <c r="G35" s="21"/>
      <c r="H35" s="21"/>
      <c r="J35" s="11" t="e">
        <f>38600*#REF!</f>
        <v>#REF!</v>
      </c>
      <c r="K35" s="12">
        <v>11000</v>
      </c>
    </row>
    <row r="36" spans="1:11" s="5" customFormat="1" ht="12">
      <c r="A36" s="3"/>
      <c r="B36" s="3"/>
      <c r="C36" s="3"/>
      <c r="D36" s="3"/>
      <c r="E36" s="19"/>
      <c r="F36" s="20"/>
      <c r="G36" s="21"/>
      <c r="H36" s="21"/>
      <c r="J36" s="11" t="e">
        <f>38600*#REF!</f>
        <v>#REF!</v>
      </c>
      <c r="K36" s="12">
        <v>19800</v>
      </c>
    </row>
    <row r="37" spans="1:11" s="5" customFormat="1" ht="12">
      <c r="A37" s="3"/>
      <c r="B37" s="3"/>
      <c r="C37" s="3"/>
      <c r="D37" s="3"/>
      <c r="E37" s="19"/>
      <c r="F37" s="20"/>
      <c r="G37" s="21"/>
      <c r="H37" s="21"/>
      <c r="J37" s="11" t="e">
        <f>38600*#REF!</f>
        <v>#REF!</v>
      </c>
      <c r="K37" s="12">
        <v>45100</v>
      </c>
    </row>
    <row r="38" spans="1:11" s="5" customFormat="1" ht="12">
      <c r="A38" s="3"/>
      <c r="B38" s="3"/>
      <c r="C38" s="3"/>
      <c r="D38" s="3"/>
      <c r="E38" s="19"/>
      <c r="F38" s="20"/>
      <c r="G38" s="21"/>
      <c r="H38" s="21"/>
      <c r="J38" s="11" t="e">
        <f>38600*#REF!</f>
        <v>#REF!</v>
      </c>
      <c r="K38" s="12">
        <v>36300</v>
      </c>
    </row>
    <row r="39" spans="1:11" s="5" customFormat="1" ht="12">
      <c r="A39" s="3"/>
      <c r="B39" s="3"/>
      <c r="C39" s="3"/>
      <c r="D39" s="3"/>
      <c r="E39" s="19"/>
      <c r="F39" s="20"/>
      <c r="G39" s="21"/>
      <c r="H39" s="21"/>
      <c r="J39" s="11" t="e">
        <f>38600*#REF!</f>
        <v>#REF!</v>
      </c>
      <c r="K39" s="12">
        <v>35200</v>
      </c>
    </row>
    <row r="40" spans="1:11" s="5" customFormat="1" ht="12">
      <c r="A40" s="3"/>
      <c r="B40" s="3"/>
      <c r="C40" s="3"/>
      <c r="D40" s="3"/>
      <c r="E40" s="19"/>
      <c r="F40" s="20"/>
      <c r="G40" s="21"/>
      <c r="H40" s="21"/>
      <c r="J40" s="11" t="e">
        <f>38600*#REF!</f>
        <v>#REF!</v>
      </c>
      <c r="K40" s="12">
        <v>59400</v>
      </c>
    </row>
    <row r="41" spans="1:11" s="5" customFormat="1" ht="12">
      <c r="A41" s="3"/>
      <c r="B41" s="3"/>
      <c r="C41" s="3"/>
      <c r="D41" s="3"/>
      <c r="E41" s="19"/>
      <c r="F41" s="20"/>
      <c r="G41" s="21"/>
      <c r="H41" s="21"/>
      <c r="J41" s="11" t="e">
        <f>38600*#REF!</f>
        <v>#REF!</v>
      </c>
      <c r="K41" s="12">
        <v>84700</v>
      </c>
    </row>
    <row r="42" spans="1:11" s="5" customFormat="1" ht="12">
      <c r="A42" s="3"/>
      <c r="B42" s="3"/>
      <c r="C42" s="3"/>
      <c r="D42" s="3"/>
      <c r="E42" s="19"/>
      <c r="F42" s="20"/>
      <c r="G42" s="21"/>
      <c r="H42" s="21"/>
      <c r="J42" s="11" t="e">
        <f>38600*#REF!</f>
        <v>#REF!</v>
      </c>
      <c r="K42" s="12">
        <v>25300</v>
      </c>
    </row>
    <row r="43" spans="1:11" s="5" customFormat="1" ht="12">
      <c r="A43" s="3"/>
      <c r="B43" s="3"/>
      <c r="C43" s="3"/>
      <c r="D43" s="3"/>
      <c r="E43" s="19"/>
      <c r="F43" s="20"/>
      <c r="G43" s="21"/>
      <c r="H43" s="21"/>
      <c r="J43" s="11" t="e">
        <f>38600*#REF!</f>
        <v>#REF!</v>
      </c>
      <c r="K43" s="12">
        <v>14300</v>
      </c>
    </row>
    <row r="44" spans="1:11" s="5" customFormat="1" ht="12">
      <c r="A44" s="3"/>
      <c r="B44" s="3"/>
      <c r="C44" s="3"/>
      <c r="D44" s="3"/>
      <c r="E44" s="19"/>
      <c r="F44" s="20"/>
      <c r="G44" s="21"/>
      <c r="H44" s="21"/>
      <c r="J44" s="11" t="e">
        <f>38600*#REF!</f>
        <v>#REF!</v>
      </c>
      <c r="K44" s="12">
        <v>116600</v>
      </c>
    </row>
    <row r="45" spans="1:11" s="5" customFormat="1" ht="12">
      <c r="A45" s="3"/>
      <c r="B45" s="3"/>
      <c r="C45" s="3"/>
      <c r="D45" s="3"/>
      <c r="E45" s="19"/>
      <c r="F45" s="20"/>
      <c r="G45" s="21"/>
      <c r="H45" s="21"/>
      <c r="J45" s="11" t="e">
        <f>38600*#REF!</f>
        <v>#REF!</v>
      </c>
      <c r="K45" s="12">
        <v>12100</v>
      </c>
    </row>
    <row r="46" spans="1:11" s="5" customFormat="1" ht="12">
      <c r="A46" s="3"/>
      <c r="B46" s="3"/>
      <c r="C46" s="3"/>
      <c r="D46" s="3"/>
      <c r="E46" s="19"/>
      <c r="F46" s="20"/>
      <c r="G46" s="21"/>
      <c r="H46" s="21"/>
      <c r="J46" s="11" t="e">
        <f>38600*#REF!</f>
        <v>#REF!</v>
      </c>
      <c r="K46" s="12">
        <v>24200</v>
      </c>
    </row>
    <row r="47" spans="1:11" s="5" customFormat="1" ht="12">
      <c r="A47" s="3"/>
      <c r="B47" s="3"/>
      <c r="C47" s="3"/>
      <c r="D47" s="3"/>
      <c r="E47" s="19"/>
      <c r="F47" s="20"/>
      <c r="G47" s="21"/>
      <c r="H47" s="21"/>
      <c r="J47" s="11" t="e">
        <f>38600*#REF!</f>
        <v>#REF!</v>
      </c>
      <c r="K47" s="12">
        <v>24200</v>
      </c>
    </row>
    <row r="48" spans="1:11" s="5" customFormat="1" ht="12">
      <c r="A48" s="3"/>
      <c r="B48" s="3"/>
      <c r="C48" s="3"/>
      <c r="D48" s="3"/>
      <c r="E48" s="19"/>
      <c r="F48" s="20"/>
      <c r="G48" s="21"/>
      <c r="H48" s="21"/>
      <c r="J48" s="11" t="e">
        <f>38600*#REF!</f>
        <v>#REF!</v>
      </c>
      <c r="K48" s="12">
        <v>13200</v>
      </c>
    </row>
    <row r="49" spans="1:11" s="5" customFormat="1" ht="12">
      <c r="A49" s="3"/>
      <c r="B49" s="3"/>
      <c r="C49" s="3"/>
      <c r="D49" s="3"/>
      <c r="E49" s="19"/>
      <c r="F49" s="20"/>
      <c r="G49" s="21"/>
      <c r="H49" s="21"/>
      <c r="J49" s="11" t="e">
        <f>38600*#REF!</f>
        <v>#REF!</v>
      </c>
      <c r="K49" s="12">
        <v>49500</v>
      </c>
    </row>
    <row r="50" spans="1:11" s="5" customFormat="1" ht="12">
      <c r="A50" s="3"/>
      <c r="B50" s="3"/>
      <c r="C50" s="3"/>
      <c r="D50" s="3"/>
      <c r="E50" s="19"/>
      <c r="F50" s="20"/>
      <c r="G50" s="21"/>
      <c r="H50" s="21"/>
      <c r="J50" s="11" t="e">
        <f>38600*#REF!</f>
        <v>#REF!</v>
      </c>
      <c r="K50" s="12">
        <v>51700</v>
      </c>
    </row>
    <row r="51" spans="1:11" s="5" customFormat="1" ht="12">
      <c r="A51" s="3"/>
      <c r="B51" s="3"/>
      <c r="C51" s="3"/>
      <c r="D51" s="3"/>
      <c r="E51" s="19"/>
      <c r="F51" s="20"/>
      <c r="G51" s="21"/>
      <c r="H51" s="21"/>
      <c r="J51" s="11" t="e">
        <f>38600*#REF!</f>
        <v>#REF!</v>
      </c>
      <c r="K51" s="12">
        <v>25300</v>
      </c>
    </row>
    <row r="52" spans="1:11" s="5" customFormat="1" ht="12">
      <c r="A52" s="3"/>
      <c r="B52" s="3"/>
      <c r="C52" s="3"/>
      <c r="D52" s="3"/>
      <c r="E52" s="19"/>
      <c r="F52" s="20"/>
      <c r="G52" s="21"/>
      <c r="H52" s="21"/>
      <c r="J52" s="11" t="e">
        <f>38600*#REF!</f>
        <v>#REF!</v>
      </c>
      <c r="K52" s="12">
        <v>130900</v>
      </c>
    </row>
    <row r="53" spans="1:11" s="5" customFormat="1" ht="12">
      <c r="A53" s="3"/>
      <c r="B53" s="3"/>
      <c r="C53" s="3"/>
      <c r="D53" s="3"/>
      <c r="E53" s="19"/>
      <c r="F53" s="20"/>
      <c r="G53" s="21"/>
      <c r="H53" s="21"/>
      <c r="J53" s="11">
        <v>300000</v>
      </c>
      <c r="K53" s="12">
        <v>26400</v>
      </c>
    </row>
    <row r="54" spans="1:11" s="5" customFormat="1" ht="12">
      <c r="A54" s="3"/>
      <c r="B54" s="3"/>
      <c r="C54" s="3"/>
      <c r="D54" s="3"/>
      <c r="E54" s="19"/>
      <c r="F54" s="20"/>
      <c r="G54" s="21"/>
      <c r="H54" s="21"/>
      <c r="J54" s="11" t="e">
        <f>38600*#REF!</f>
        <v>#REF!</v>
      </c>
      <c r="K54" s="12">
        <v>88000</v>
      </c>
    </row>
    <row r="55" spans="1:12" s="5" customFormat="1" ht="12">
      <c r="A55" s="3"/>
      <c r="B55" s="3"/>
      <c r="C55" s="3"/>
      <c r="D55" s="3"/>
      <c r="E55" s="19"/>
      <c r="F55" s="20"/>
      <c r="G55" s="21"/>
      <c r="H55" s="21"/>
      <c r="J55" s="11" t="e">
        <f>38600*#REF!</f>
        <v>#REF!</v>
      </c>
      <c r="K55" s="12">
        <v>14300</v>
      </c>
      <c r="L55" s="8"/>
    </row>
    <row r="56" spans="1:11" s="5" customFormat="1" ht="12">
      <c r="A56" s="3"/>
      <c r="B56" s="3"/>
      <c r="C56" s="3"/>
      <c r="D56" s="3"/>
      <c r="E56" s="19"/>
      <c r="F56" s="20"/>
      <c r="G56" s="21"/>
      <c r="H56" s="21"/>
      <c r="J56" s="11" t="e">
        <f>38600*#REF!</f>
        <v>#REF!</v>
      </c>
      <c r="K56" s="12">
        <v>25300</v>
      </c>
    </row>
    <row r="57" spans="1:11" s="5" customFormat="1" ht="12">
      <c r="A57" s="3"/>
      <c r="B57" s="3"/>
      <c r="C57" s="3"/>
      <c r="D57" s="3"/>
      <c r="E57" s="19"/>
      <c r="F57" s="20"/>
      <c r="G57" s="21"/>
      <c r="H57" s="21"/>
      <c r="J57" s="11" t="e">
        <f>38600*#REF!</f>
        <v>#REF!</v>
      </c>
      <c r="K57" s="12">
        <v>16800</v>
      </c>
    </row>
    <row r="58" spans="1:11" s="5" customFormat="1" ht="12.75" thickBot="1">
      <c r="A58" s="3"/>
      <c r="B58" s="3"/>
      <c r="C58" s="3"/>
      <c r="D58" s="3"/>
      <c r="E58" s="19"/>
      <c r="F58" s="20"/>
      <c r="G58" s="21"/>
      <c r="H58" s="21"/>
      <c r="J58" s="13" t="e">
        <f>38600*#REF!</f>
        <v>#REF!</v>
      </c>
      <c r="K58" s="14">
        <v>34100</v>
      </c>
    </row>
    <row r="59" spans="1:11" s="4" customFormat="1" ht="26.25" customHeight="1" thickBot="1">
      <c r="A59" s="3"/>
      <c r="B59" s="3"/>
      <c r="C59" s="3"/>
      <c r="D59" s="3"/>
      <c r="E59" s="19"/>
      <c r="F59" s="20"/>
      <c r="G59" s="21"/>
      <c r="H59" s="21"/>
      <c r="J59" s="15" t="e">
        <f>SUM(J6:J58)</f>
        <v>#REF!</v>
      </c>
      <c r="K59" s="16">
        <f>SUM(K6:K58)</f>
        <v>2425800</v>
      </c>
    </row>
    <row r="60" spans="1:11" s="4" customFormat="1" ht="26.25" customHeight="1">
      <c r="A60" s="3"/>
      <c r="B60" s="3"/>
      <c r="C60" s="3"/>
      <c r="D60" s="3"/>
      <c r="E60" s="19"/>
      <c r="F60" s="20"/>
      <c r="G60" s="21"/>
      <c r="H60" s="21"/>
      <c r="J60" s="17"/>
      <c r="K60" s="18"/>
    </row>
    <row r="68" ht="23.25" customHeight="1"/>
    <row r="72" ht="27.75" customHeight="1"/>
  </sheetData>
  <sheetProtection/>
  <mergeCells count="4">
    <mergeCell ref="G5:H5"/>
    <mergeCell ref="A3:H3"/>
    <mergeCell ref="A26:D26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Pospíchalová Petra</cp:lastModifiedBy>
  <cp:lastPrinted>2012-11-29T07:09:09Z</cp:lastPrinted>
  <dcterms:created xsi:type="dcterms:W3CDTF">2008-01-11T14:07:44Z</dcterms:created>
  <dcterms:modified xsi:type="dcterms:W3CDTF">2014-12-03T10:47:35Z</dcterms:modified>
  <cp:category/>
  <cp:version/>
  <cp:contentType/>
  <cp:contentStatus/>
</cp:coreProperties>
</file>