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3920" windowHeight="9075" tabRatio="944" activeTab="0"/>
  </bookViews>
  <sheets>
    <sheet name="Rozpočet včetně kapitoly EP" sheetId="1" r:id="rId1"/>
    <sheet name="Rozpočet kapitola EP" sheetId="2" r:id="rId2"/>
    <sheet name="Rozpočet bez kapitoly EP a PVŠ" sheetId="3" r:id="rId3"/>
    <sheet name="Financování" sheetId="4" r:id="rId4"/>
    <sheet name="Daně" sheetId="5" r:id="rId5"/>
    <sheet name="SOCIÁLNÍ FOND " sheetId="6" r:id="rId6"/>
    <sheet name="FOND VYSOČINY" sheetId="7" r:id="rId7"/>
    <sheet name="Fond strateg.rez. " sheetId="8" r:id="rId8"/>
    <sheet name="List1" sheetId="9" r:id="rId9"/>
  </sheets>
  <externalReferences>
    <externalReference r:id="rId12"/>
  </externalReferences>
  <definedNames>
    <definedName name="_1000">#REF!</definedName>
    <definedName name="_1001">#REF!</definedName>
    <definedName name="_1002">#REF!</definedName>
    <definedName name="_1003">'[1]daně'!#REF!</definedName>
    <definedName name="_1004">'[1]daně'!#REF!</definedName>
    <definedName name="_1005">'[1]daně'!#REF!</definedName>
    <definedName name="_1006">'[1]daně'!#REF!</definedName>
    <definedName name="_1007">'[1]daně'!#REF!</definedName>
    <definedName name="_1008">'[1]daně'!#REF!</definedName>
    <definedName name="_1009">'[1]daně'!#REF!</definedName>
    <definedName name="_1010">'[1]daně'!#REF!</definedName>
    <definedName name="_1011">'[1]daně'!#REF!</definedName>
    <definedName name="_1012">'[1]daně'!#REF!</definedName>
    <definedName name="_1013">'[1]daně'!#REF!</definedName>
    <definedName name="_1014">'[1]daně'!#REF!</definedName>
    <definedName name="_1015">'[1]daně'!#REF!</definedName>
    <definedName name="_1016">'[1]daně'!#REF!</definedName>
    <definedName name="_1017">#REF!</definedName>
    <definedName name="_1018">#REF!</definedName>
    <definedName name="_1019">#REF!</definedName>
    <definedName name="_1020">#REF!</definedName>
    <definedName name="_1021">#REF!</definedName>
    <definedName name="_1022">'[1]daně'!#REF!</definedName>
    <definedName name="_1023">'[1]daně'!#REF!</definedName>
    <definedName name="_1024">'[1]daně'!#REF!</definedName>
    <definedName name="_1025">'[1]daně'!#REF!</definedName>
    <definedName name="_1026">'[1]daně'!#REF!</definedName>
    <definedName name="_1027">'[1]daně'!#REF!</definedName>
    <definedName name="_1028">'[1]daně'!#REF!</definedName>
    <definedName name="_1029">'[1]daně'!#REF!</definedName>
    <definedName name="_1030">'[1]daně'!#REF!</definedName>
    <definedName name="_1031">'[1]daně'!#REF!</definedName>
    <definedName name="_1032">'[1]daně'!#REF!</definedName>
    <definedName name="_1033">'[1]daně'!#REF!</definedName>
    <definedName name="_1034">'[1]daně'!#REF!</definedName>
    <definedName name="_1035">'[1]daně'!#REF!</definedName>
    <definedName name="_1036">#REF!</definedName>
    <definedName name="_1037">#REF!</definedName>
    <definedName name="_1038">#REF!</definedName>
    <definedName name="_1039">#REF!</definedName>
    <definedName name="_1040">#REF!</definedName>
    <definedName name="_1041">'[1]daně'!#REF!</definedName>
    <definedName name="_1042">'[1]daně'!#REF!</definedName>
    <definedName name="_1043">'[1]daně'!#REF!</definedName>
    <definedName name="_1044">'[1]daně'!#REF!</definedName>
    <definedName name="_1045">'[1]daně'!#REF!</definedName>
    <definedName name="_1046">'[1]daně'!#REF!</definedName>
    <definedName name="_1047">'[1]daně'!#REF!</definedName>
    <definedName name="_1048">'[1]daně'!#REF!</definedName>
    <definedName name="_1049">'[1]daně'!#REF!</definedName>
    <definedName name="_1050">'[1]daně'!#REF!</definedName>
    <definedName name="_1051">'[1]daně'!#REF!</definedName>
    <definedName name="_1052">'[1]daně'!#REF!</definedName>
    <definedName name="_1053">'[1]daně'!#REF!</definedName>
    <definedName name="_1054">'[1]daně'!#REF!</definedName>
    <definedName name="_1055">#REF!</definedName>
    <definedName name="_1056">#REF!</definedName>
    <definedName name="_1057">#REF!</definedName>
    <definedName name="_1058">#REF!</definedName>
    <definedName name="_1059">#REF!</definedName>
    <definedName name="_1060">#REF!</definedName>
    <definedName name="_1061">#REF!</definedName>
    <definedName name="_1062">#REF!</definedName>
    <definedName name="_1063">#REF!</definedName>
    <definedName name="_1064">#REF!</definedName>
    <definedName name="_1065">#REF!</definedName>
    <definedName name="_1066">#REF!</definedName>
    <definedName name="_1067">#REF!</definedName>
    <definedName name="_1068">#REF!</definedName>
    <definedName name="_1069">#REF!</definedName>
    <definedName name="_1070">#REF!</definedName>
    <definedName name="_1071">#REF!</definedName>
    <definedName name="_1072">#REF!</definedName>
    <definedName name="_1073">#REF!</definedName>
    <definedName name="_1074">#REF!</definedName>
    <definedName name="_1075">#REF!</definedName>
    <definedName name="_1076">#REF!</definedName>
    <definedName name="_1077">#REF!</definedName>
    <definedName name="_1078">#REF!</definedName>
    <definedName name="_1079">#REF!</definedName>
    <definedName name="_1080">#REF!</definedName>
    <definedName name="_1081">#REF!</definedName>
    <definedName name="_1082">#REF!</definedName>
    <definedName name="_1083">#REF!</definedName>
    <definedName name="_1084">#REF!</definedName>
    <definedName name="_1085">#REF!</definedName>
    <definedName name="_1086">#REF!</definedName>
    <definedName name="_1087">#REF!</definedName>
    <definedName name="_1088">#REF!</definedName>
    <definedName name="_1089">#REF!</definedName>
    <definedName name="_1090">#REF!</definedName>
    <definedName name="_1091">#REF!</definedName>
    <definedName name="_1092">#REF!</definedName>
    <definedName name="_1093">#REF!</definedName>
    <definedName name="_1094">#REF!</definedName>
    <definedName name="_1095">'[1]daně'!#REF!</definedName>
    <definedName name="_1096">'[1]daně'!#REF!</definedName>
    <definedName name="_1097">'[1]daně'!#REF!</definedName>
    <definedName name="_1098">'[1]daně'!#REF!</definedName>
    <definedName name="_1099">'[1]daně'!#REF!</definedName>
    <definedName name="_1100">'[1]daně'!#REF!</definedName>
    <definedName name="_1101">'[1]daně'!#REF!</definedName>
    <definedName name="_1102">'[1]daně'!#REF!</definedName>
    <definedName name="_1103">'[1]daně'!#REF!</definedName>
    <definedName name="_1104">'[1]daně'!#REF!</definedName>
    <definedName name="_1105">'[1]daně'!#REF!</definedName>
    <definedName name="_1106">'[1]daně'!#REF!</definedName>
    <definedName name="_1107">'[1]daně'!#REF!</definedName>
    <definedName name="_1108">'[1]daně'!#REF!</definedName>
    <definedName name="_1109">#REF!</definedName>
    <definedName name="_1110">#REF!</definedName>
    <definedName name="_1111">#REF!</definedName>
    <definedName name="_1112">#REF!</definedName>
    <definedName name="_1113">#REF!</definedName>
    <definedName name="_1114">'[1]daně'!#REF!</definedName>
    <definedName name="_1115">'[1]daně'!#REF!</definedName>
    <definedName name="_1116">'[1]daně'!#REF!</definedName>
    <definedName name="_1117">'[1]daně'!#REF!</definedName>
    <definedName name="_1118">'[1]daně'!#REF!</definedName>
    <definedName name="_1119">'[1]daně'!#REF!</definedName>
    <definedName name="_1120">'[1]daně'!#REF!</definedName>
    <definedName name="_1121">'[1]daně'!#REF!</definedName>
    <definedName name="_1122">'[1]daně'!#REF!</definedName>
    <definedName name="_1123">'[1]daně'!#REF!</definedName>
    <definedName name="_1124">'[1]daně'!#REF!</definedName>
    <definedName name="_1125">'[1]daně'!#REF!</definedName>
    <definedName name="_1126">'[1]daně'!#REF!</definedName>
    <definedName name="_1127">'[1]daně'!#REF!</definedName>
    <definedName name="_1128">#REF!</definedName>
    <definedName name="_1129">#REF!</definedName>
    <definedName name="_1130">#REF!</definedName>
    <definedName name="_1131">#REF!</definedName>
    <definedName name="_1132">#REF!</definedName>
    <definedName name="_1133">'[1]daně'!#REF!</definedName>
    <definedName name="_1134">'[1]daně'!#REF!</definedName>
    <definedName name="_1135">'[1]daně'!#REF!</definedName>
    <definedName name="_1136">'[1]daně'!#REF!</definedName>
    <definedName name="_1137">'[1]daně'!#REF!</definedName>
    <definedName name="_1138">'[1]daně'!#REF!</definedName>
    <definedName name="_1139">'[1]daně'!#REF!</definedName>
    <definedName name="_1140">'[1]daně'!#REF!</definedName>
    <definedName name="_1141">'[1]daně'!#REF!</definedName>
    <definedName name="_1142">'[1]daně'!#REF!</definedName>
    <definedName name="_1143">'[1]daně'!#REF!</definedName>
    <definedName name="_1144">'[1]daně'!#REF!</definedName>
    <definedName name="_1145">'[1]daně'!#REF!</definedName>
    <definedName name="_1146">'[1]daně'!#REF!</definedName>
    <definedName name="_1147">#REF!</definedName>
    <definedName name="_1148">#REF!</definedName>
    <definedName name="_1149">#REF!</definedName>
    <definedName name="_1150">#REF!</definedName>
    <definedName name="_1151">#REF!</definedName>
    <definedName name="_1152">'[1]daně'!#REF!</definedName>
    <definedName name="_1153">'[1]daně'!#REF!</definedName>
    <definedName name="_1154">'[1]daně'!#REF!</definedName>
    <definedName name="_1155">'[1]daně'!#REF!</definedName>
    <definedName name="_1156">'[1]daně'!#REF!</definedName>
    <definedName name="_1157">'[1]daně'!#REF!</definedName>
    <definedName name="_1158">'[1]daně'!#REF!</definedName>
    <definedName name="_1159">'[1]daně'!#REF!</definedName>
    <definedName name="_1160">'[1]daně'!#REF!</definedName>
    <definedName name="_1161">'[1]daně'!#REF!</definedName>
    <definedName name="_1162">'[1]daně'!#REF!</definedName>
    <definedName name="_1163">'[1]daně'!#REF!</definedName>
    <definedName name="_1164">'[1]daně'!#REF!</definedName>
    <definedName name="_1165">'[1]daně'!#REF!</definedName>
    <definedName name="_1166">#REF!</definedName>
    <definedName name="_1167">#REF!</definedName>
    <definedName name="_1168">#REF!</definedName>
    <definedName name="_1169">#REF!</definedName>
    <definedName name="_1170">#REF!</definedName>
    <definedName name="_1171">'[1]daně'!#REF!</definedName>
    <definedName name="_1172">'[1]daně'!#REF!</definedName>
    <definedName name="_1173">'[1]daně'!#REF!</definedName>
    <definedName name="_1174">'[1]daně'!#REF!</definedName>
    <definedName name="_1175">'[1]daně'!#REF!</definedName>
    <definedName name="_1176">'[1]daně'!#REF!</definedName>
    <definedName name="_1177">'[1]daně'!#REF!</definedName>
    <definedName name="_1178">'[1]daně'!#REF!</definedName>
    <definedName name="_1179">'[1]daně'!#REF!</definedName>
    <definedName name="_1180">'[1]daně'!#REF!</definedName>
    <definedName name="_1181">'[1]daně'!#REF!</definedName>
    <definedName name="_1182">'[1]daně'!#REF!</definedName>
    <definedName name="_1183">'[1]daně'!#REF!</definedName>
    <definedName name="_1184">'[1]daně'!#REF!</definedName>
    <definedName name="_1185">#REF!</definedName>
    <definedName name="_1186">#REF!</definedName>
    <definedName name="_1187">#REF!</definedName>
    <definedName name="_1188">#REF!</definedName>
    <definedName name="_1189">#REF!</definedName>
    <definedName name="_1190">'[1]daně'!#REF!</definedName>
    <definedName name="_1191">'[1]daně'!#REF!</definedName>
    <definedName name="_1192">'[1]daně'!#REF!</definedName>
    <definedName name="_1193">'[1]daně'!#REF!</definedName>
    <definedName name="_1194">'[1]daně'!#REF!</definedName>
    <definedName name="_1195">'[1]daně'!#REF!</definedName>
    <definedName name="_1196">'[1]daně'!#REF!</definedName>
    <definedName name="_1197">'[1]daně'!#REF!</definedName>
    <definedName name="_1198">'[1]daně'!#REF!</definedName>
    <definedName name="_1199">'[1]daně'!#REF!</definedName>
    <definedName name="_1200">'[1]daně'!#REF!</definedName>
    <definedName name="_1201">'[1]daně'!#REF!</definedName>
    <definedName name="_1202">'[1]daně'!#REF!</definedName>
    <definedName name="_1203">'[1]daně'!#REF!</definedName>
    <definedName name="_1204">#REF!</definedName>
    <definedName name="_1205">#REF!</definedName>
    <definedName name="_1206">#REF!</definedName>
    <definedName name="_1207">#REF!</definedName>
    <definedName name="_1208">#REF!</definedName>
    <definedName name="_1209">#REF!</definedName>
    <definedName name="_1210">#REF!</definedName>
    <definedName name="_1211">#REF!</definedName>
    <definedName name="_1212">#REF!</definedName>
    <definedName name="_1213">#REF!</definedName>
    <definedName name="_1214">#REF!</definedName>
    <definedName name="_1215">#REF!</definedName>
    <definedName name="_1216">#REF!</definedName>
    <definedName name="_1217">#REF!</definedName>
    <definedName name="_1218">#REF!</definedName>
    <definedName name="_1219">#REF!</definedName>
    <definedName name="_1220">#REF!</definedName>
    <definedName name="_1221">#REF!</definedName>
    <definedName name="_1222">#REF!</definedName>
    <definedName name="_1223">#REF!</definedName>
    <definedName name="_1224">#REF!</definedName>
    <definedName name="_1225">#REF!</definedName>
    <definedName name="_1226">#REF!</definedName>
    <definedName name="_1227">#REF!</definedName>
    <definedName name="_1228">#REF!</definedName>
    <definedName name="_1229">#REF!</definedName>
    <definedName name="_1230">#REF!</definedName>
    <definedName name="_1231">#REF!</definedName>
    <definedName name="_1232">#REF!</definedName>
    <definedName name="_1233">#REF!</definedName>
    <definedName name="_1234">#REF!</definedName>
    <definedName name="_1235">#REF!</definedName>
    <definedName name="_1236">#REF!</definedName>
    <definedName name="_1237">#REF!</definedName>
    <definedName name="_1238">#REF!</definedName>
    <definedName name="_1239">#REF!</definedName>
    <definedName name="_1240">#REF!</definedName>
    <definedName name="_1241">#REF!</definedName>
    <definedName name="_1242">#REF!</definedName>
    <definedName name="_1243">#REF!</definedName>
    <definedName name="_1244">'[1]daně'!#REF!</definedName>
    <definedName name="_1245">'[1]daně'!#REF!</definedName>
    <definedName name="_1246">'[1]daně'!#REF!</definedName>
    <definedName name="_1247">'[1]daně'!#REF!</definedName>
    <definedName name="_1248">'[1]daně'!#REF!</definedName>
    <definedName name="_1249">'[1]daně'!#REF!</definedName>
    <definedName name="_1250">'[1]daně'!#REF!</definedName>
    <definedName name="_1251">'[1]daně'!#REF!</definedName>
    <definedName name="_1252">'[1]daně'!#REF!</definedName>
    <definedName name="_1253">'[1]daně'!#REF!</definedName>
    <definedName name="_1254">'[1]daně'!#REF!</definedName>
    <definedName name="_1255">'[1]daně'!#REF!</definedName>
    <definedName name="_1256">'[1]daně'!#REF!</definedName>
    <definedName name="_1257">'[1]daně'!#REF!</definedName>
    <definedName name="_1258">#REF!</definedName>
    <definedName name="_1259">#REF!</definedName>
    <definedName name="_1260">#REF!</definedName>
    <definedName name="_1261">#REF!</definedName>
    <definedName name="_1262">#REF!</definedName>
    <definedName name="_1263">'[1]daně'!#REF!</definedName>
    <definedName name="_1264">'[1]daně'!#REF!</definedName>
    <definedName name="_1265">'[1]daně'!#REF!</definedName>
    <definedName name="_1266">'[1]daně'!#REF!</definedName>
    <definedName name="_1267">'[1]daně'!#REF!</definedName>
    <definedName name="_1268">'[1]daně'!#REF!</definedName>
    <definedName name="_1269">'[1]daně'!#REF!</definedName>
    <definedName name="_1270">'[1]daně'!#REF!</definedName>
    <definedName name="_1271">'[1]daně'!#REF!</definedName>
    <definedName name="_1272">'[1]daně'!#REF!</definedName>
    <definedName name="_1273">'[1]daně'!#REF!</definedName>
    <definedName name="_1274">'[1]daně'!#REF!</definedName>
    <definedName name="_1275">'[1]daně'!#REF!</definedName>
    <definedName name="_1276">'[1]daně'!#REF!</definedName>
    <definedName name="_1277">#REF!</definedName>
    <definedName name="_1278">#REF!</definedName>
    <definedName name="_1279">#REF!</definedName>
    <definedName name="_1280">#REF!</definedName>
    <definedName name="_1281">#REF!</definedName>
    <definedName name="_1282">'[1]daně'!#REF!</definedName>
    <definedName name="_1283">'[1]daně'!#REF!</definedName>
    <definedName name="_1284">'[1]daně'!#REF!</definedName>
    <definedName name="_1285">'[1]daně'!#REF!</definedName>
    <definedName name="_1286">'[1]daně'!#REF!</definedName>
    <definedName name="_1287">'[1]daně'!#REF!</definedName>
    <definedName name="_1288">'[1]daně'!#REF!</definedName>
    <definedName name="_1289">'[1]daně'!#REF!</definedName>
    <definedName name="_1290">'[1]daně'!#REF!</definedName>
    <definedName name="_1291">'[1]daně'!#REF!</definedName>
    <definedName name="_1292">'[1]daně'!#REF!</definedName>
    <definedName name="_1293">'[1]daně'!#REF!</definedName>
    <definedName name="_1294">'[1]daně'!#REF!</definedName>
    <definedName name="_1295">'[1]daně'!#REF!</definedName>
    <definedName name="_1296">#REF!</definedName>
    <definedName name="_1297">#REF!</definedName>
    <definedName name="_1298">#REF!</definedName>
    <definedName name="_1299">#REF!</definedName>
    <definedName name="_1300">#REF!</definedName>
    <definedName name="_1301">'[1]daně'!#REF!</definedName>
    <definedName name="_1302">'[1]daně'!#REF!</definedName>
    <definedName name="_1303">'[1]daně'!#REF!</definedName>
    <definedName name="_1304">'[1]daně'!#REF!</definedName>
    <definedName name="_1305">'[1]daně'!#REF!</definedName>
    <definedName name="_1306">'[1]daně'!#REF!</definedName>
    <definedName name="_1307">'[1]daně'!#REF!</definedName>
    <definedName name="_1308">'[1]daně'!#REF!</definedName>
    <definedName name="_1309">'[1]daně'!#REF!</definedName>
    <definedName name="_1310">'[1]daně'!#REF!</definedName>
    <definedName name="_1311">'[1]daně'!#REF!</definedName>
    <definedName name="_1312">'[1]daně'!#REF!</definedName>
    <definedName name="_1313">'[1]daně'!#REF!</definedName>
    <definedName name="_1314">'[1]daně'!#REF!</definedName>
    <definedName name="_1315">#REF!</definedName>
    <definedName name="_1316">#REF!</definedName>
    <definedName name="_1317">#REF!</definedName>
    <definedName name="_1318">#REF!</definedName>
    <definedName name="_1319">#REF!</definedName>
    <definedName name="_1320">'[1]daně'!#REF!</definedName>
    <definedName name="_1321">'[1]daně'!#REF!</definedName>
    <definedName name="_1322">'[1]daně'!#REF!</definedName>
    <definedName name="_1323">'[1]daně'!#REF!</definedName>
    <definedName name="_1324">'[1]daně'!#REF!</definedName>
    <definedName name="_1325">'[1]daně'!#REF!</definedName>
    <definedName name="_1326">'[1]daně'!#REF!</definedName>
    <definedName name="_1327">'[1]daně'!#REF!</definedName>
    <definedName name="_1328">'[1]daně'!#REF!</definedName>
    <definedName name="_1329">'[1]daně'!#REF!</definedName>
    <definedName name="_1330">'[1]daně'!#REF!</definedName>
    <definedName name="_1331">'[1]daně'!#REF!</definedName>
    <definedName name="_1332">'[1]daně'!#REF!</definedName>
    <definedName name="_1333">'[1]daně'!#REF!</definedName>
    <definedName name="_1334">#REF!</definedName>
    <definedName name="_1335">#REF!</definedName>
    <definedName name="_1336">#REF!</definedName>
    <definedName name="_1337">#REF!</definedName>
    <definedName name="_1338">#REF!</definedName>
    <definedName name="_1339">'[1]daně'!#REF!</definedName>
    <definedName name="_1340">'[1]daně'!#REF!</definedName>
    <definedName name="_1341">'[1]daně'!#REF!</definedName>
    <definedName name="_1342">'[1]daně'!#REF!</definedName>
    <definedName name="_1343">'[1]daně'!#REF!</definedName>
    <definedName name="_1344">'[1]daně'!#REF!</definedName>
    <definedName name="_1345">'[1]daně'!#REF!</definedName>
    <definedName name="_1346">'[1]daně'!#REF!</definedName>
    <definedName name="_1347">'[1]daně'!#REF!</definedName>
    <definedName name="_1348">'[1]daně'!#REF!</definedName>
    <definedName name="_1349">'[1]daně'!#REF!</definedName>
    <definedName name="_1350">'[1]daně'!#REF!</definedName>
    <definedName name="_1351">'[1]daně'!#REF!</definedName>
    <definedName name="_1352">'[1]daně'!#REF!</definedName>
    <definedName name="_1353">#REF!</definedName>
    <definedName name="_1354">#REF!</definedName>
    <definedName name="_1355">#REF!</definedName>
    <definedName name="_1356">#REF!</definedName>
    <definedName name="_1357">#REF!</definedName>
    <definedName name="_1358">#REF!</definedName>
    <definedName name="_1359">#REF!</definedName>
    <definedName name="_1360">#REF!</definedName>
    <definedName name="_1361">#REF!</definedName>
    <definedName name="_1362">#REF!</definedName>
    <definedName name="_1363">#REF!</definedName>
    <definedName name="_1364">#REF!</definedName>
    <definedName name="_1365">#REF!</definedName>
    <definedName name="_1366">#REF!</definedName>
    <definedName name="_1367">#REF!</definedName>
    <definedName name="_1368">#REF!</definedName>
    <definedName name="_1369">#REF!</definedName>
    <definedName name="_1370">#REF!</definedName>
    <definedName name="_1371">#REF!</definedName>
    <definedName name="_1372">#REF!</definedName>
    <definedName name="_1373">#REF!</definedName>
    <definedName name="_1374">#REF!</definedName>
    <definedName name="_1375">#REF!</definedName>
    <definedName name="_1376">#REF!</definedName>
    <definedName name="_1377">#REF!</definedName>
    <definedName name="_1378">#REF!</definedName>
    <definedName name="_1379">#REF!</definedName>
    <definedName name="_1380">#REF!</definedName>
    <definedName name="_1381">#REF!</definedName>
    <definedName name="_1382">#REF!</definedName>
    <definedName name="_1383">#REF!</definedName>
    <definedName name="_1384">#REF!</definedName>
    <definedName name="_1385">#REF!</definedName>
    <definedName name="_1386">#REF!</definedName>
    <definedName name="_1387">#REF!</definedName>
    <definedName name="_1388">#REF!</definedName>
    <definedName name="_1389">#REF!</definedName>
    <definedName name="_1390">#REF!</definedName>
    <definedName name="_1391">#REF!</definedName>
    <definedName name="_1392">#REF!</definedName>
    <definedName name="_1393">'[1]daně'!#REF!</definedName>
    <definedName name="_1394">'[1]daně'!#REF!</definedName>
    <definedName name="_1395">'[1]daně'!#REF!</definedName>
    <definedName name="_1396">'[1]daně'!#REF!</definedName>
    <definedName name="_1397">'[1]daně'!#REF!</definedName>
    <definedName name="_1398">'[1]daně'!#REF!</definedName>
    <definedName name="_1399">'[1]daně'!#REF!</definedName>
    <definedName name="_1400">'[1]daně'!#REF!</definedName>
    <definedName name="_1401">'[1]daně'!#REF!</definedName>
    <definedName name="_1402">'[1]daně'!#REF!</definedName>
    <definedName name="_1403">'[1]daně'!#REF!</definedName>
    <definedName name="_1404">'[1]daně'!#REF!</definedName>
    <definedName name="_1405">'[1]daně'!#REF!</definedName>
    <definedName name="_1406">'[1]daně'!#REF!</definedName>
    <definedName name="_1407">#REF!</definedName>
    <definedName name="_1408">#REF!</definedName>
    <definedName name="_1409">#REF!</definedName>
    <definedName name="_1410">#REF!</definedName>
    <definedName name="_1411">#REF!</definedName>
    <definedName name="_1412">'[1]daně'!#REF!</definedName>
    <definedName name="_1413">'[1]daně'!#REF!</definedName>
    <definedName name="_1414">'[1]daně'!#REF!</definedName>
    <definedName name="_1415">'[1]daně'!#REF!</definedName>
    <definedName name="_1416">'[1]daně'!#REF!</definedName>
    <definedName name="_1417">'[1]daně'!#REF!</definedName>
    <definedName name="_1418">'[1]daně'!#REF!</definedName>
    <definedName name="_1419">'[1]daně'!#REF!</definedName>
    <definedName name="_1420">'[1]daně'!#REF!</definedName>
    <definedName name="_1421">'[1]daně'!#REF!</definedName>
    <definedName name="_1422">'[1]daně'!#REF!</definedName>
    <definedName name="_1423">'[1]daně'!#REF!</definedName>
    <definedName name="_1424">'[1]daně'!#REF!</definedName>
    <definedName name="_1425">'[1]daně'!#REF!</definedName>
    <definedName name="_1426">#REF!</definedName>
    <definedName name="_1427">#REF!</definedName>
    <definedName name="_1428">#REF!</definedName>
    <definedName name="_1429">#REF!</definedName>
    <definedName name="_1430">#REF!</definedName>
    <definedName name="_1431">'[1]daně'!#REF!</definedName>
    <definedName name="_1432">'[1]daně'!#REF!</definedName>
    <definedName name="_1433">'[1]daně'!#REF!</definedName>
    <definedName name="_1434">'[1]daně'!#REF!</definedName>
    <definedName name="_1435">'[1]daně'!#REF!</definedName>
    <definedName name="_1436">'[1]daně'!#REF!</definedName>
    <definedName name="_1437">'[1]daně'!#REF!</definedName>
    <definedName name="_1438">'[1]daně'!#REF!</definedName>
    <definedName name="_1439">'[1]daně'!#REF!</definedName>
    <definedName name="_1440">'[1]daně'!#REF!</definedName>
    <definedName name="_1441">'[1]daně'!#REF!</definedName>
    <definedName name="_1442">'[1]daně'!#REF!</definedName>
    <definedName name="_1443">'[1]daně'!#REF!</definedName>
    <definedName name="_1444">'[1]daně'!#REF!</definedName>
    <definedName name="_1445">#REF!</definedName>
    <definedName name="_1446">#REF!</definedName>
    <definedName name="_1447">#REF!</definedName>
    <definedName name="_1448">#REF!</definedName>
    <definedName name="_1449">#REF!</definedName>
    <definedName name="_1450">'[1]daně'!#REF!</definedName>
    <definedName name="_1451">'[1]daně'!#REF!</definedName>
    <definedName name="_1452">'[1]daně'!#REF!</definedName>
    <definedName name="_1453">'[1]daně'!#REF!</definedName>
    <definedName name="_1454">'[1]daně'!#REF!</definedName>
    <definedName name="_1455">'[1]daně'!#REF!</definedName>
    <definedName name="_1456">'[1]daně'!#REF!</definedName>
    <definedName name="_1457">'[1]daně'!#REF!</definedName>
    <definedName name="_1458">'[1]daně'!#REF!</definedName>
    <definedName name="_1459">'[1]daně'!#REF!</definedName>
    <definedName name="_1460">'[1]daně'!#REF!</definedName>
    <definedName name="_1461">'[1]daně'!#REF!</definedName>
    <definedName name="_1462">'[1]daně'!#REF!</definedName>
    <definedName name="_1463">'[1]daně'!#REF!</definedName>
    <definedName name="_1464">#REF!</definedName>
    <definedName name="_1465">#REF!</definedName>
    <definedName name="_1466">#REF!</definedName>
    <definedName name="_1467">#REF!</definedName>
    <definedName name="_1468">#REF!</definedName>
    <definedName name="_1469">'[1]daně'!#REF!</definedName>
    <definedName name="_1470">'[1]daně'!#REF!</definedName>
    <definedName name="_1471">'[1]daně'!#REF!</definedName>
    <definedName name="_1472">'[1]daně'!#REF!</definedName>
    <definedName name="_1473">'[1]daně'!#REF!</definedName>
    <definedName name="_1474">'[1]daně'!#REF!</definedName>
    <definedName name="_1475">'[1]daně'!#REF!</definedName>
    <definedName name="_1476">'[1]daně'!#REF!</definedName>
    <definedName name="_1477">'[1]daně'!#REF!</definedName>
    <definedName name="_1478">'[1]daně'!#REF!</definedName>
    <definedName name="_1479">'[1]daně'!#REF!</definedName>
    <definedName name="_1480">'[1]daně'!#REF!</definedName>
    <definedName name="_1481">'[1]daně'!#REF!</definedName>
    <definedName name="_1482">'[1]daně'!#REF!</definedName>
    <definedName name="_1483">#REF!</definedName>
    <definedName name="_1484">#REF!</definedName>
    <definedName name="_1485">#REF!</definedName>
    <definedName name="_1486">#REF!</definedName>
    <definedName name="_1487">#REF!</definedName>
    <definedName name="_1488">'[1]daně'!#REF!</definedName>
    <definedName name="_1489">'[1]daně'!#REF!</definedName>
    <definedName name="_1490">'[1]daně'!#REF!</definedName>
    <definedName name="_1491">'[1]daně'!#REF!</definedName>
    <definedName name="_1492">'[1]daně'!#REF!</definedName>
    <definedName name="_1493">'[1]daně'!#REF!</definedName>
    <definedName name="_1494">'[1]daně'!#REF!</definedName>
    <definedName name="_1495">'[1]daně'!#REF!</definedName>
    <definedName name="_1496">'[1]daně'!#REF!</definedName>
    <definedName name="_1497">'[1]daně'!#REF!</definedName>
    <definedName name="_1498">'[1]daně'!#REF!</definedName>
    <definedName name="_1499">'[1]daně'!#REF!</definedName>
    <definedName name="_1500">'[1]daně'!#REF!</definedName>
    <definedName name="_1501">'[1]daně'!#REF!</definedName>
    <definedName name="_1502">#REF!</definedName>
    <definedName name="_1503">#REF!</definedName>
    <definedName name="_1504">#REF!</definedName>
    <definedName name="_1505">#REF!</definedName>
    <definedName name="_1506">#REF!</definedName>
    <definedName name="_1507">#REF!</definedName>
    <definedName name="_1508">#REF!</definedName>
    <definedName name="_1509">#REF!</definedName>
    <definedName name="_1510">#REF!</definedName>
    <definedName name="_1511">#REF!</definedName>
    <definedName name="_1512">#REF!</definedName>
    <definedName name="_1513">#REF!</definedName>
    <definedName name="_1514">#REF!</definedName>
    <definedName name="_1515">#REF!</definedName>
    <definedName name="_1516">#REF!</definedName>
    <definedName name="_1517">#REF!</definedName>
    <definedName name="_1518">#REF!</definedName>
    <definedName name="_1519">#REF!</definedName>
    <definedName name="_1520">#REF!</definedName>
    <definedName name="_1521">#REF!</definedName>
    <definedName name="_1522">#REF!</definedName>
    <definedName name="_1523">#REF!</definedName>
    <definedName name="_1524">#REF!</definedName>
    <definedName name="_1525">#REF!</definedName>
    <definedName name="_1526">#REF!</definedName>
    <definedName name="_1527">#REF!</definedName>
    <definedName name="_1528">#REF!</definedName>
    <definedName name="_1529">#REF!</definedName>
    <definedName name="_1530">#REF!</definedName>
    <definedName name="_1531">#REF!</definedName>
    <definedName name="_1532">#REF!</definedName>
    <definedName name="_1533">#REF!</definedName>
    <definedName name="_1534">#REF!</definedName>
    <definedName name="_1535">#REF!</definedName>
    <definedName name="_1536">#REF!</definedName>
    <definedName name="_1537">#REF!</definedName>
    <definedName name="_1538">#REF!</definedName>
    <definedName name="_1539">#REF!</definedName>
    <definedName name="_1540">#REF!</definedName>
    <definedName name="_1541">#REF!</definedName>
    <definedName name="_1542">'[1]daně'!#REF!</definedName>
    <definedName name="_1543">'[1]daně'!#REF!</definedName>
    <definedName name="_1544">'[1]daně'!#REF!</definedName>
    <definedName name="_1545">'[1]daně'!#REF!</definedName>
    <definedName name="_1546">'[1]daně'!#REF!</definedName>
    <definedName name="_1547">'[1]daně'!#REF!</definedName>
    <definedName name="_1548">'[1]daně'!#REF!</definedName>
    <definedName name="_1549">'[1]daně'!#REF!</definedName>
    <definedName name="_1550">'[1]daně'!#REF!</definedName>
    <definedName name="_1551">'[1]daně'!#REF!</definedName>
    <definedName name="_1552">'[1]daně'!#REF!</definedName>
    <definedName name="_1553">'[1]daně'!#REF!</definedName>
    <definedName name="_1554">'[1]daně'!#REF!</definedName>
    <definedName name="_1555">'[1]daně'!#REF!</definedName>
    <definedName name="_1556">#REF!</definedName>
    <definedName name="_1557">#REF!</definedName>
    <definedName name="_1558">#REF!</definedName>
    <definedName name="_1559">#REF!</definedName>
    <definedName name="_1560">#REF!</definedName>
    <definedName name="_1561">'[1]daně'!#REF!</definedName>
    <definedName name="_1562">'[1]daně'!#REF!</definedName>
    <definedName name="_1563">'[1]daně'!#REF!</definedName>
    <definedName name="_1564">'[1]daně'!#REF!</definedName>
    <definedName name="_1565">'[1]daně'!#REF!</definedName>
    <definedName name="_1566">'[1]daně'!#REF!</definedName>
    <definedName name="_1567">'[1]daně'!#REF!</definedName>
    <definedName name="_1568">'[1]daně'!#REF!</definedName>
    <definedName name="_1569">'[1]daně'!#REF!</definedName>
    <definedName name="_1570">'[1]daně'!#REF!</definedName>
    <definedName name="_1571">'[1]daně'!#REF!</definedName>
    <definedName name="_1572">'[1]daně'!#REF!</definedName>
    <definedName name="_1573">'[1]daně'!#REF!</definedName>
    <definedName name="_1574">'[1]daně'!#REF!</definedName>
    <definedName name="_1575">#REF!</definedName>
    <definedName name="_1576">#REF!</definedName>
    <definedName name="_1577">#REF!</definedName>
    <definedName name="_1578">#REF!</definedName>
    <definedName name="_1579">#REF!</definedName>
    <definedName name="_1580">'[1]daně'!#REF!</definedName>
    <definedName name="_1581">'[1]daně'!#REF!</definedName>
    <definedName name="_1582">'[1]daně'!#REF!</definedName>
    <definedName name="_1583">'[1]daně'!#REF!</definedName>
    <definedName name="_1584">'[1]daně'!#REF!</definedName>
    <definedName name="_1585">'[1]daně'!#REF!</definedName>
    <definedName name="_1586">'[1]daně'!#REF!</definedName>
    <definedName name="_1587">'[1]daně'!#REF!</definedName>
    <definedName name="_1588">'[1]daně'!#REF!</definedName>
    <definedName name="_1589">'[1]daně'!#REF!</definedName>
    <definedName name="_1590">'[1]daně'!#REF!</definedName>
    <definedName name="_1591">'[1]daně'!#REF!</definedName>
    <definedName name="_1592">'[1]daně'!#REF!</definedName>
    <definedName name="_1593">'[1]daně'!#REF!</definedName>
    <definedName name="_1594">#REF!</definedName>
    <definedName name="_1595">#REF!</definedName>
    <definedName name="_1596">#REF!</definedName>
    <definedName name="_1597">#REF!</definedName>
    <definedName name="_1598">#REF!</definedName>
    <definedName name="_1599">'[1]daně'!#REF!</definedName>
    <definedName name="_1600">'[1]daně'!#REF!</definedName>
    <definedName name="_1601">'[1]daně'!#REF!</definedName>
    <definedName name="_1602">'[1]daně'!#REF!</definedName>
    <definedName name="_1603">'[1]daně'!#REF!</definedName>
    <definedName name="_1604">'[1]daně'!#REF!</definedName>
    <definedName name="_1605">'[1]daně'!#REF!</definedName>
    <definedName name="_1606">'[1]daně'!#REF!</definedName>
    <definedName name="_1607">'[1]daně'!#REF!</definedName>
    <definedName name="_1608">'[1]daně'!#REF!</definedName>
    <definedName name="_1609">'[1]daně'!#REF!</definedName>
    <definedName name="_1610">'[1]daně'!#REF!</definedName>
    <definedName name="_1611">'[1]daně'!#REF!</definedName>
    <definedName name="_1612">'[1]daně'!#REF!</definedName>
    <definedName name="_1613">#REF!</definedName>
    <definedName name="_1614">#REF!</definedName>
    <definedName name="_1615">#REF!</definedName>
    <definedName name="_1616">#REF!</definedName>
    <definedName name="_1617">#REF!</definedName>
    <definedName name="_1618">'[1]daně'!#REF!</definedName>
    <definedName name="_1619">'[1]daně'!#REF!</definedName>
    <definedName name="_1620">'[1]daně'!#REF!</definedName>
    <definedName name="_1621">'[1]daně'!#REF!</definedName>
    <definedName name="_1622">'[1]daně'!#REF!</definedName>
    <definedName name="_1623">'[1]daně'!#REF!</definedName>
    <definedName name="_1624">'[1]daně'!#REF!</definedName>
    <definedName name="_1625">'[1]daně'!#REF!</definedName>
    <definedName name="_1626">'[1]daně'!#REF!</definedName>
    <definedName name="_1627">'[1]daně'!#REF!</definedName>
    <definedName name="_1628">'[1]daně'!#REF!</definedName>
    <definedName name="_1629">'[1]daně'!#REF!</definedName>
    <definedName name="_1630">'[1]daně'!#REF!</definedName>
    <definedName name="_1631">'[1]daně'!#REF!</definedName>
    <definedName name="_1632">#REF!</definedName>
    <definedName name="_1633">#REF!</definedName>
    <definedName name="_1634">#REF!</definedName>
    <definedName name="_1635">#REF!</definedName>
    <definedName name="_1636">#REF!</definedName>
    <definedName name="_1637">'[1]daně'!#REF!</definedName>
    <definedName name="_1638">'[1]daně'!#REF!</definedName>
    <definedName name="_1639">'[1]daně'!#REF!</definedName>
    <definedName name="_1640">'[1]daně'!#REF!</definedName>
    <definedName name="_1641">'[1]daně'!#REF!</definedName>
    <definedName name="_1642">'[1]daně'!#REF!</definedName>
    <definedName name="_1643">'[1]daně'!#REF!</definedName>
    <definedName name="_1644">'[1]daně'!#REF!</definedName>
    <definedName name="_1645">'[1]daně'!#REF!</definedName>
    <definedName name="_1646">'[1]daně'!#REF!</definedName>
    <definedName name="_1647">'[1]daně'!#REF!</definedName>
    <definedName name="_1648">'[1]daně'!#REF!</definedName>
    <definedName name="_1649">'[1]daně'!#REF!</definedName>
    <definedName name="_1650">'[1]daně'!#REF!</definedName>
    <definedName name="_1651">#REF!</definedName>
    <definedName name="_1652">#REF!</definedName>
    <definedName name="_1653">#REF!</definedName>
    <definedName name="_1654">#REF!</definedName>
    <definedName name="_1655">#REF!</definedName>
    <definedName name="_1656">#REF!</definedName>
    <definedName name="_1657">#REF!</definedName>
    <definedName name="_1658">#REF!</definedName>
    <definedName name="_1659">#REF!</definedName>
    <definedName name="_1660">#REF!</definedName>
    <definedName name="_1661">#REF!</definedName>
    <definedName name="_1662">#REF!</definedName>
    <definedName name="_1663">#REF!</definedName>
    <definedName name="_1664">#REF!</definedName>
    <definedName name="_1665">#REF!</definedName>
    <definedName name="_1666">#REF!</definedName>
    <definedName name="_1667">#REF!</definedName>
    <definedName name="_1668">#REF!</definedName>
    <definedName name="_1669">#REF!</definedName>
    <definedName name="_1670">#REF!</definedName>
    <definedName name="_1671">#REF!</definedName>
    <definedName name="_1672">#REF!</definedName>
    <definedName name="_1673">#REF!</definedName>
    <definedName name="_1674">#REF!</definedName>
    <definedName name="_1675">#REF!</definedName>
    <definedName name="_1676">#REF!</definedName>
    <definedName name="_1677">#REF!</definedName>
    <definedName name="_1678">#REF!</definedName>
    <definedName name="_1679">#REF!</definedName>
    <definedName name="_1680">#REF!</definedName>
    <definedName name="_1681">#REF!</definedName>
    <definedName name="_1682">#REF!</definedName>
    <definedName name="_1683">#REF!</definedName>
    <definedName name="_1684">#REF!</definedName>
    <definedName name="_1685">#REF!</definedName>
    <definedName name="_1686">#REF!</definedName>
    <definedName name="_1687">#REF!</definedName>
    <definedName name="_1688">#REF!</definedName>
    <definedName name="_1689">#REF!</definedName>
    <definedName name="_1690">#REF!</definedName>
    <definedName name="_1691">#REF!</definedName>
    <definedName name="_1692">#REF!</definedName>
    <definedName name="_1693">#REF!</definedName>
    <definedName name="_1694">#REF!</definedName>
    <definedName name="_1695">#REF!</definedName>
    <definedName name="_1696">#REF!</definedName>
    <definedName name="_1697">#REF!</definedName>
    <definedName name="_1698">#REF!</definedName>
    <definedName name="_1699">#REF!</definedName>
    <definedName name="_1700">#REF!</definedName>
    <definedName name="_1701">#REF!</definedName>
    <definedName name="_1702">#REF!</definedName>
    <definedName name="_1703">#REF!</definedName>
    <definedName name="_1704">#REF!</definedName>
    <definedName name="_1705">#REF!</definedName>
    <definedName name="_1706">#REF!</definedName>
    <definedName name="_1707">#REF!</definedName>
    <definedName name="_1708">#REF!</definedName>
    <definedName name="_1709">#REF!</definedName>
    <definedName name="_1710">#REF!</definedName>
    <definedName name="_1711">#REF!</definedName>
    <definedName name="_1712">#REF!</definedName>
    <definedName name="_1713">#REF!</definedName>
    <definedName name="_1714">#REF!</definedName>
    <definedName name="_1715">#REF!</definedName>
    <definedName name="_1716">#REF!</definedName>
    <definedName name="_1717">#REF!</definedName>
    <definedName name="_1718">#REF!</definedName>
    <definedName name="_1719">#REF!</definedName>
    <definedName name="_1720">#REF!</definedName>
    <definedName name="_1721">#REF!</definedName>
    <definedName name="_1722">#REF!</definedName>
    <definedName name="_1723">#REF!</definedName>
    <definedName name="_1724">#REF!</definedName>
    <definedName name="_1725">#REF!</definedName>
    <definedName name="_1726">#REF!</definedName>
    <definedName name="_1727">#REF!</definedName>
    <definedName name="_1728">#REF!</definedName>
    <definedName name="_1729">#REF!</definedName>
    <definedName name="_1730">#REF!</definedName>
    <definedName name="_1731">#REF!</definedName>
    <definedName name="_1732">#REF!</definedName>
    <definedName name="_1733">#REF!</definedName>
    <definedName name="_1734">#REF!</definedName>
    <definedName name="_1735">#REF!</definedName>
    <definedName name="_1736">#REF!</definedName>
    <definedName name="_1737">#REF!</definedName>
    <definedName name="_1738">#REF!</definedName>
    <definedName name="_1739">#REF!</definedName>
    <definedName name="_1740">#REF!</definedName>
    <definedName name="_1741">#REF!</definedName>
    <definedName name="_1742">#REF!</definedName>
    <definedName name="_1743">#REF!</definedName>
    <definedName name="_1744">#REF!</definedName>
    <definedName name="_1745">#REF!</definedName>
    <definedName name="_1746">#REF!</definedName>
    <definedName name="_1747">#REF!</definedName>
    <definedName name="_1748">#REF!</definedName>
    <definedName name="_1749">#REF!</definedName>
    <definedName name="_1750">#REF!</definedName>
    <definedName name="_1751">#REF!</definedName>
    <definedName name="_1752">#REF!</definedName>
    <definedName name="_1753">#REF!</definedName>
    <definedName name="_1754">#REF!</definedName>
    <definedName name="_1755">#REF!</definedName>
    <definedName name="_1756">#REF!</definedName>
    <definedName name="_1757">#REF!</definedName>
    <definedName name="_1758">#REF!</definedName>
    <definedName name="_1759">#REF!</definedName>
    <definedName name="_1760">#REF!</definedName>
    <definedName name="_1761">#REF!</definedName>
    <definedName name="_1762">#REF!</definedName>
    <definedName name="_1763">#REF!</definedName>
    <definedName name="_1764">#REF!</definedName>
    <definedName name="_1765">#REF!</definedName>
    <definedName name="_1766">#REF!</definedName>
    <definedName name="_1767">#REF!</definedName>
    <definedName name="_1768">#REF!</definedName>
    <definedName name="_1769">#REF!</definedName>
    <definedName name="_1770">#REF!</definedName>
    <definedName name="_1771">#REF!</definedName>
    <definedName name="_1772">#REF!</definedName>
    <definedName name="_1773">#REF!</definedName>
    <definedName name="_1774">#REF!</definedName>
    <definedName name="_1775">#REF!</definedName>
    <definedName name="_1776">#REF!</definedName>
    <definedName name="_1777">#REF!</definedName>
    <definedName name="_1778">#REF!</definedName>
    <definedName name="_1779">#REF!</definedName>
    <definedName name="_1780">#REF!</definedName>
    <definedName name="_1781">#REF!</definedName>
    <definedName name="_1782">#REF!</definedName>
    <definedName name="_1783">#REF!</definedName>
    <definedName name="_1784">#REF!</definedName>
    <definedName name="_1785">#REF!</definedName>
    <definedName name="_1786">#REF!</definedName>
    <definedName name="_1787">#REF!</definedName>
    <definedName name="_1788">#REF!</definedName>
    <definedName name="_1789">#REF!</definedName>
    <definedName name="_1790">#REF!</definedName>
    <definedName name="_1791">#REF!</definedName>
    <definedName name="_1792">#REF!</definedName>
    <definedName name="_1793">#REF!</definedName>
    <definedName name="_1794">#REF!</definedName>
    <definedName name="_1795">#REF!</definedName>
    <definedName name="_1796">#REF!</definedName>
    <definedName name="_1797">#REF!</definedName>
    <definedName name="_1798">#REF!</definedName>
    <definedName name="_1799">#REF!</definedName>
    <definedName name="_1800">#REF!</definedName>
    <definedName name="_1801">#REF!</definedName>
    <definedName name="_1802">#REF!</definedName>
    <definedName name="_1803">#REF!</definedName>
    <definedName name="_1804">#REF!</definedName>
    <definedName name="_1805">#REF!</definedName>
    <definedName name="_1806">#REF!</definedName>
    <definedName name="_1807">#REF!</definedName>
    <definedName name="_1808">#REF!</definedName>
    <definedName name="_1809">#REF!</definedName>
    <definedName name="_1810">#REF!</definedName>
    <definedName name="_1811">#REF!</definedName>
    <definedName name="_1812">#REF!</definedName>
    <definedName name="_1813">#REF!</definedName>
    <definedName name="_1814">#REF!</definedName>
    <definedName name="_1815">#REF!</definedName>
    <definedName name="_1816">#REF!</definedName>
    <definedName name="_1817">#REF!</definedName>
    <definedName name="_1818">#REF!</definedName>
    <definedName name="_1819">#REF!</definedName>
    <definedName name="_1820">#REF!</definedName>
    <definedName name="_1821">#REF!</definedName>
    <definedName name="_1822">#REF!</definedName>
    <definedName name="_1823">#REF!</definedName>
    <definedName name="_1824">#REF!</definedName>
    <definedName name="_1825">#REF!</definedName>
    <definedName name="_1826">#REF!</definedName>
    <definedName name="_1827">#REF!</definedName>
    <definedName name="_1828">#REF!</definedName>
    <definedName name="_1829">#REF!</definedName>
    <definedName name="_1830">#REF!</definedName>
    <definedName name="_1831">#REF!</definedName>
    <definedName name="_1832">#REF!</definedName>
    <definedName name="_1833">#REF!</definedName>
    <definedName name="_1834">#REF!</definedName>
    <definedName name="_1835">#REF!</definedName>
    <definedName name="_1836">#REF!</definedName>
    <definedName name="_1837">#REF!</definedName>
    <definedName name="_1838">#REF!</definedName>
    <definedName name="_1839">#REF!</definedName>
    <definedName name="_1840">#REF!</definedName>
    <definedName name="_1841">#REF!</definedName>
    <definedName name="_1842">#REF!</definedName>
    <definedName name="_1843">#REF!</definedName>
    <definedName name="_1844">#REF!</definedName>
    <definedName name="_1845">#REF!</definedName>
    <definedName name="_1846">#REF!</definedName>
    <definedName name="_1847">#REF!</definedName>
    <definedName name="_1848">#REF!</definedName>
    <definedName name="_1849">#REF!</definedName>
    <definedName name="_1850">#REF!</definedName>
    <definedName name="_1851">#REF!</definedName>
    <definedName name="_1852">#REF!</definedName>
    <definedName name="_1853">#REF!</definedName>
    <definedName name="_1854">#REF!</definedName>
    <definedName name="_1855">#REF!</definedName>
    <definedName name="_1856">#REF!</definedName>
    <definedName name="_1857">#REF!</definedName>
    <definedName name="_1858">#REF!</definedName>
    <definedName name="_1859">#REF!</definedName>
    <definedName name="_1860">#REF!</definedName>
    <definedName name="_1861">#REF!</definedName>
    <definedName name="_1862">#REF!</definedName>
    <definedName name="_1863">#REF!</definedName>
    <definedName name="_1864">#REF!</definedName>
    <definedName name="_1865">#REF!</definedName>
    <definedName name="_1866">#REF!</definedName>
    <definedName name="_1867">#REF!</definedName>
    <definedName name="_1868">#REF!</definedName>
    <definedName name="_1869">#REF!</definedName>
    <definedName name="_1870">#REF!</definedName>
    <definedName name="_1871">#REF!</definedName>
    <definedName name="_1872">#REF!</definedName>
    <definedName name="_1873">#REF!</definedName>
    <definedName name="_1874">#REF!</definedName>
    <definedName name="_1875">#REF!</definedName>
    <definedName name="_1876">#REF!</definedName>
    <definedName name="_1877">#REF!</definedName>
    <definedName name="_1878">#REF!</definedName>
    <definedName name="_1879">#REF!</definedName>
    <definedName name="_1880">#REF!</definedName>
    <definedName name="_1881">#REF!</definedName>
    <definedName name="_1882">#REF!</definedName>
    <definedName name="_1883">#REF!</definedName>
    <definedName name="_1884">#REF!</definedName>
    <definedName name="_1885">#REF!</definedName>
    <definedName name="_1886">#REF!</definedName>
    <definedName name="_1887">#REF!</definedName>
    <definedName name="_1888">#REF!</definedName>
    <definedName name="_1889">#REF!</definedName>
    <definedName name="_1890">#REF!</definedName>
    <definedName name="_1891">#REF!</definedName>
    <definedName name="_1892">#REF!</definedName>
    <definedName name="_1893">#REF!</definedName>
    <definedName name="_1894">#REF!</definedName>
    <definedName name="_1895">#REF!</definedName>
    <definedName name="_1896">#REF!</definedName>
    <definedName name="_1897">#REF!</definedName>
    <definedName name="_1898">#REF!</definedName>
    <definedName name="_1899">#REF!</definedName>
    <definedName name="_1900">#REF!</definedName>
    <definedName name="_1901">#REF!</definedName>
    <definedName name="_1902">#REF!</definedName>
    <definedName name="_1903">#REF!</definedName>
    <definedName name="_1904">#REF!</definedName>
    <definedName name="_1905">#REF!</definedName>
    <definedName name="_1906">#REF!</definedName>
    <definedName name="_1907">#REF!</definedName>
    <definedName name="_1908">#REF!</definedName>
    <definedName name="_1909">#REF!</definedName>
    <definedName name="_1910">#REF!</definedName>
    <definedName name="_1911">#REF!</definedName>
    <definedName name="_1912">#REF!</definedName>
    <definedName name="_1913">#REF!</definedName>
    <definedName name="_1914">#REF!</definedName>
    <definedName name="_1915">#REF!</definedName>
    <definedName name="_1916">#REF!</definedName>
    <definedName name="_1917">#REF!</definedName>
    <definedName name="_1918">#REF!</definedName>
    <definedName name="_1919">#REF!</definedName>
    <definedName name="_1920">#REF!</definedName>
    <definedName name="_1921">#REF!</definedName>
    <definedName name="_1922">#REF!</definedName>
    <definedName name="_1923">#REF!</definedName>
    <definedName name="_1924">#REF!</definedName>
    <definedName name="_1925">#REF!</definedName>
    <definedName name="_1926">#REF!</definedName>
    <definedName name="_1927">#REF!</definedName>
    <definedName name="_1928">#REF!</definedName>
    <definedName name="_1929">#REF!</definedName>
    <definedName name="_1930">#REF!</definedName>
    <definedName name="_1931">#REF!</definedName>
    <definedName name="_1932">#REF!</definedName>
    <definedName name="_1933">#REF!</definedName>
    <definedName name="_1934">#REF!</definedName>
    <definedName name="_1935">#REF!</definedName>
    <definedName name="_1936">#REF!</definedName>
    <definedName name="_1937">#REF!</definedName>
    <definedName name="_1938">#REF!</definedName>
    <definedName name="_1939">#REF!</definedName>
    <definedName name="_1940">#REF!</definedName>
    <definedName name="_1941">#REF!</definedName>
    <definedName name="_1942">#REF!</definedName>
    <definedName name="_1943">#REF!</definedName>
    <definedName name="_1944">#REF!</definedName>
    <definedName name="_1945">#REF!</definedName>
    <definedName name="_1946">#REF!</definedName>
    <definedName name="_1947">#REF!</definedName>
    <definedName name="_1948">#REF!</definedName>
    <definedName name="_1949">#REF!</definedName>
    <definedName name="_1950">#REF!</definedName>
    <definedName name="_1951">#REF!</definedName>
    <definedName name="_1952">#REF!</definedName>
    <definedName name="_1953">#REF!</definedName>
    <definedName name="_1954">#REF!</definedName>
    <definedName name="_1955">#REF!</definedName>
    <definedName name="_1956">#REF!</definedName>
    <definedName name="_1957">#REF!</definedName>
    <definedName name="_1958">#REF!</definedName>
    <definedName name="_1959">#REF!</definedName>
    <definedName name="_1960">#REF!</definedName>
    <definedName name="_1961">#REF!</definedName>
    <definedName name="_1962">#REF!</definedName>
    <definedName name="_1963">#REF!</definedName>
    <definedName name="_1964">#REF!</definedName>
    <definedName name="_1965">#REF!</definedName>
    <definedName name="_1966">#REF!</definedName>
    <definedName name="_463">#REF!</definedName>
    <definedName name="_464">#REF!</definedName>
    <definedName name="_465">#REF!</definedName>
    <definedName name="_466">#REF!</definedName>
    <definedName name="_467">#REF!</definedName>
    <definedName name="_468" localSheetId="7">#REF!</definedName>
    <definedName name="_468" localSheetId="1">#REF!</definedName>
    <definedName name="_468" localSheetId="5">#REF!</definedName>
    <definedName name="_468">#REF!</definedName>
    <definedName name="_469" localSheetId="7">#REF!</definedName>
    <definedName name="_469" localSheetId="1">#REF!</definedName>
    <definedName name="_469" localSheetId="5">#REF!</definedName>
    <definedName name="_469">#REF!</definedName>
    <definedName name="_470" localSheetId="7">#REF!</definedName>
    <definedName name="_470" localSheetId="1">#REF!</definedName>
    <definedName name="_470" localSheetId="5">#REF!</definedName>
    <definedName name="_470">#REF!</definedName>
    <definedName name="_471" localSheetId="7">#REF!</definedName>
    <definedName name="_471" localSheetId="1">#REF!</definedName>
    <definedName name="_471" localSheetId="5">#REF!</definedName>
    <definedName name="_471">#REF!</definedName>
    <definedName name="_472" localSheetId="7">#REF!</definedName>
    <definedName name="_472" localSheetId="1">#REF!</definedName>
    <definedName name="_472" localSheetId="5">#REF!</definedName>
    <definedName name="_472">#REF!</definedName>
    <definedName name="_473" localSheetId="7">#REF!</definedName>
    <definedName name="_473" localSheetId="1">#REF!</definedName>
    <definedName name="_473" localSheetId="5">#REF!</definedName>
    <definedName name="_473">#REF!</definedName>
    <definedName name="_474" localSheetId="7">#REF!</definedName>
    <definedName name="_474" localSheetId="1">#REF!</definedName>
    <definedName name="_474" localSheetId="5">#REF!</definedName>
    <definedName name="_474">#REF!</definedName>
    <definedName name="_475" localSheetId="7">#REF!</definedName>
    <definedName name="_475" localSheetId="1">#REF!</definedName>
    <definedName name="_475" localSheetId="5">#REF!</definedName>
    <definedName name="_475">#REF!</definedName>
    <definedName name="_476" localSheetId="7">#REF!</definedName>
    <definedName name="_476" localSheetId="1">#REF!</definedName>
    <definedName name="_476" localSheetId="5">#REF!</definedName>
    <definedName name="_476">#REF!</definedName>
    <definedName name="_477" localSheetId="7">#REF!</definedName>
    <definedName name="_477" localSheetId="1">#REF!</definedName>
    <definedName name="_477" localSheetId="5">#REF!</definedName>
    <definedName name="_477">#REF!</definedName>
    <definedName name="_478" localSheetId="7">#REF!</definedName>
    <definedName name="_478" localSheetId="1">#REF!</definedName>
    <definedName name="_478" localSheetId="5">#REF!</definedName>
    <definedName name="_478">#REF!</definedName>
    <definedName name="_479" localSheetId="7">#REF!</definedName>
    <definedName name="_479" localSheetId="1">#REF!</definedName>
    <definedName name="_479" localSheetId="5">#REF!</definedName>
    <definedName name="_479">#REF!</definedName>
    <definedName name="_480" localSheetId="7">#REF!</definedName>
    <definedName name="_480" localSheetId="1">#REF!</definedName>
    <definedName name="_480" localSheetId="5">#REF!</definedName>
    <definedName name="_480">#REF!</definedName>
    <definedName name="_481" localSheetId="7">#REF!</definedName>
    <definedName name="_481" localSheetId="1">#REF!</definedName>
    <definedName name="_481" localSheetId="5">#REF!</definedName>
    <definedName name="_481">#REF!</definedName>
    <definedName name="_482">#REF!</definedName>
    <definedName name="_483">#REF!</definedName>
    <definedName name="_484">#REF!</definedName>
    <definedName name="_485">#REF!</definedName>
    <definedName name="_486" localSheetId="7">#REF!</definedName>
    <definedName name="_486" localSheetId="1">#REF!</definedName>
    <definedName name="_486" localSheetId="5">#REF!</definedName>
    <definedName name="_486">#REF!</definedName>
    <definedName name="_487" localSheetId="7">#REF!</definedName>
    <definedName name="_487" localSheetId="1">#REF!</definedName>
    <definedName name="_487" localSheetId="5">#REF!</definedName>
    <definedName name="_487">#REF!</definedName>
    <definedName name="_488" localSheetId="7">#REF!</definedName>
    <definedName name="_488" localSheetId="1">#REF!</definedName>
    <definedName name="_488" localSheetId="5">#REF!</definedName>
    <definedName name="_488">#REF!</definedName>
    <definedName name="_489" localSheetId="7">#REF!</definedName>
    <definedName name="_489" localSheetId="1">#REF!</definedName>
    <definedName name="_489" localSheetId="5">#REF!</definedName>
    <definedName name="_489">#REF!</definedName>
    <definedName name="_490" localSheetId="7">#REF!</definedName>
    <definedName name="_490" localSheetId="1">#REF!</definedName>
    <definedName name="_490" localSheetId="5">#REF!</definedName>
    <definedName name="_490">#REF!</definedName>
    <definedName name="_491" localSheetId="7">#REF!</definedName>
    <definedName name="_491" localSheetId="1">#REF!</definedName>
    <definedName name="_491" localSheetId="5">#REF!</definedName>
    <definedName name="_491">#REF!</definedName>
    <definedName name="_492" localSheetId="7">#REF!</definedName>
    <definedName name="_492" localSheetId="1">#REF!</definedName>
    <definedName name="_492" localSheetId="5">#REF!</definedName>
    <definedName name="_492">#REF!</definedName>
    <definedName name="_493" localSheetId="7">#REF!</definedName>
    <definedName name="_493" localSheetId="1">#REF!</definedName>
    <definedName name="_493" localSheetId="5">#REF!</definedName>
    <definedName name="_493">#REF!</definedName>
    <definedName name="_494" localSheetId="7">#REF!</definedName>
    <definedName name="_494" localSheetId="1">#REF!</definedName>
    <definedName name="_494" localSheetId="5">#REF!</definedName>
    <definedName name="_494">#REF!</definedName>
    <definedName name="_495" localSheetId="7">#REF!</definedName>
    <definedName name="_495" localSheetId="1">#REF!</definedName>
    <definedName name="_495" localSheetId="5">#REF!</definedName>
    <definedName name="_495">#REF!</definedName>
    <definedName name="_496" localSheetId="7">#REF!</definedName>
    <definedName name="_496" localSheetId="1">#REF!</definedName>
    <definedName name="_496" localSheetId="5">#REF!</definedName>
    <definedName name="_496">#REF!</definedName>
    <definedName name="_497" localSheetId="7">#REF!</definedName>
    <definedName name="_497" localSheetId="1">#REF!</definedName>
    <definedName name="_497" localSheetId="5">#REF!</definedName>
    <definedName name="_497">#REF!</definedName>
    <definedName name="_498" localSheetId="7">#REF!</definedName>
    <definedName name="_498" localSheetId="1">#REF!</definedName>
    <definedName name="_498" localSheetId="5">#REF!</definedName>
    <definedName name="_498">#REF!</definedName>
    <definedName name="_499" localSheetId="7">#REF!</definedName>
    <definedName name="_499" localSheetId="1">#REF!</definedName>
    <definedName name="_499" localSheetId="5">#REF!</definedName>
    <definedName name="_499">#REF!</definedName>
    <definedName name="_500">#REF!</definedName>
    <definedName name="_501">#REF!</definedName>
    <definedName name="_502">#REF!</definedName>
    <definedName name="_503">#REF!</definedName>
    <definedName name="_504" localSheetId="7">#REF!</definedName>
    <definedName name="_504" localSheetId="1">#REF!</definedName>
    <definedName name="_504" localSheetId="5">#REF!</definedName>
    <definedName name="_504">#REF!</definedName>
    <definedName name="_505" localSheetId="7">#REF!</definedName>
    <definedName name="_505" localSheetId="1">#REF!</definedName>
    <definedName name="_505" localSheetId="5">#REF!</definedName>
    <definedName name="_505">#REF!</definedName>
    <definedName name="_506" localSheetId="7">#REF!</definedName>
    <definedName name="_506" localSheetId="1">#REF!</definedName>
    <definedName name="_506" localSheetId="5">#REF!</definedName>
    <definedName name="_506">#REF!</definedName>
    <definedName name="_507" localSheetId="7">#REF!</definedName>
    <definedName name="_507" localSheetId="1">#REF!</definedName>
    <definedName name="_507" localSheetId="5">#REF!</definedName>
    <definedName name="_507">#REF!</definedName>
    <definedName name="_508" localSheetId="7">#REF!</definedName>
    <definedName name="_508" localSheetId="1">#REF!</definedName>
    <definedName name="_508" localSheetId="5">#REF!</definedName>
    <definedName name="_508">#REF!</definedName>
    <definedName name="_509" localSheetId="7">#REF!</definedName>
    <definedName name="_509" localSheetId="1">#REF!</definedName>
    <definedName name="_509" localSheetId="5">#REF!</definedName>
    <definedName name="_509">#REF!</definedName>
    <definedName name="_510" localSheetId="7">#REF!</definedName>
    <definedName name="_510" localSheetId="1">#REF!</definedName>
    <definedName name="_510" localSheetId="5">#REF!</definedName>
    <definedName name="_510">#REF!</definedName>
    <definedName name="_511" localSheetId="7">#REF!</definedName>
    <definedName name="_511" localSheetId="1">#REF!</definedName>
    <definedName name="_511" localSheetId="5">#REF!</definedName>
    <definedName name="_511">#REF!</definedName>
    <definedName name="_512" localSheetId="7">#REF!</definedName>
    <definedName name="_512" localSheetId="1">#REF!</definedName>
    <definedName name="_512" localSheetId="5">#REF!</definedName>
    <definedName name="_512">#REF!</definedName>
    <definedName name="_513" localSheetId="7">#REF!</definedName>
    <definedName name="_513" localSheetId="1">#REF!</definedName>
    <definedName name="_513" localSheetId="5">#REF!</definedName>
    <definedName name="_513">#REF!</definedName>
    <definedName name="_514" localSheetId="7">#REF!</definedName>
    <definedName name="_514" localSheetId="1">#REF!</definedName>
    <definedName name="_514" localSheetId="5">#REF!</definedName>
    <definedName name="_514">#REF!</definedName>
    <definedName name="_515" localSheetId="7">#REF!</definedName>
    <definedName name="_515" localSheetId="1">#REF!</definedName>
    <definedName name="_515" localSheetId="5">#REF!</definedName>
    <definedName name="_515">#REF!</definedName>
    <definedName name="_516" localSheetId="7">#REF!</definedName>
    <definedName name="_516" localSheetId="1">#REF!</definedName>
    <definedName name="_516" localSheetId="5">#REF!</definedName>
    <definedName name="_516">#REF!</definedName>
    <definedName name="_517" localSheetId="7">#REF!</definedName>
    <definedName name="_517" localSheetId="1">#REF!</definedName>
    <definedName name="_517" localSheetId="5">#REF!</definedName>
    <definedName name="_517">#REF!</definedName>
    <definedName name="_518">#REF!</definedName>
    <definedName name="_519">#REF!</definedName>
    <definedName name="_520">#REF!</definedName>
    <definedName name="_521">#REF!</definedName>
    <definedName name="_522" localSheetId="7">#REF!</definedName>
    <definedName name="_522" localSheetId="1">#REF!</definedName>
    <definedName name="_522" localSheetId="5">#REF!</definedName>
    <definedName name="_522">#REF!</definedName>
    <definedName name="_523" localSheetId="7">#REF!</definedName>
    <definedName name="_523" localSheetId="1">#REF!</definedName>
    <definedName name="_523" localSheetId="5">#REF!</definedName>
    <definedName name="_523">#REF!</definedName>
    <definedName name="_524" localSheetId="7">#REF!</definedName>
    <definedName name="_524" localSheetId="1">#REF!</definedName>
    <definedName name="_524" localSheetId="5">#REF!</definedName>
    <definedName name="_524">#REF!</definedName>
    <definedName name="_525" localSheetId="7">#REF!</definedName>
    <definedName name="_525" localSheetId="1">#REF!</definedName>
    <definedName name="_525" localSheetId="5">#REF!</definedName>
    <definedName name="_525">#REF!</definedName>
    <definedName name="_526" localSheetId="7">#REF!</definedName>
    <definedName name="_526" localSheetId="1">#REF!</definedName>
    <definedName name="_526" localSheetId="5">#REF!</definedName>
    <definedName name="_526">#REF!</definedName>
    <definedName name="_527" localSheetId="7">#REF!</definedName>
    <definedName name="_527" localSheetId="1">#REF!</definedName>
    <definedName name="_527" localSheetId="5">#REF!</definedName>
    <definedName name="_527">#REF!</definedName>
    <definedName name="_528" localSheetId="7">#REF!</definedName>
    <definedName name="_528" localSheetId="1">#REF!</definedName>
    <definedName name="_528" localSheetId="5">#REF!</definedName>
    <definedName name="_528">#REF!</definedName>
    <definedName name="_529" localSheetId="7">#REF!</definedName>
    <definedName name="_529" localSheetId="1">#REF!</definedName>
    <definedName name="_529" localSheetId="5">#REF!</definedName>
    <definedName name="_529">#REF!</definedName>
    <definedName name="_530" localSheetId="7">#REF!</definedName>
    <definedName name="_530" localSheetId="1">#REF!</definedName>
    <definedName name="_530" localSheetId="5">#REF!</definedName>
    <definedName name="_530">#REF!</definedName>
    <definedName name="_531" localSheetId="7">#REF!</definedName>
    <definedName name="_531" localSheetId="1">#REF!</definedName>
    <definedName name="_531" localSheetId="5">#REF!</definedName>
    <definedName name="_531">#REF!</definedName>
    <definedName name="_532" localSheetId="7">#REF!</definedName>
    <definedName name="_532" localSheetId="1">#REF!</definedName>
    <definedName name="_532" localSheetId="5">#REF!</definedName>
    <definedName name="_532">#REF!</definedName>
    <definedName name="_533" localSheetId="7">#REF!</definedName>
    <definedName name="_533" localSheetId="1">#REF!</definedName>
    <definedName name="_533" localSheetId="5">#REF!</definedName>
    <definedName name="_533">#REF!</definedName>
    <definedName name="_534" localSheetId="7">#REF!</definedName>
    <definedName name="_534" localSheetId="1">#REF!</definedName>
    <definedName name="_534" localSheetId="5">#REF!</definedName>
    <definedName name="_534">#REF!</definedName>
    <definedName name="_535" localSheetId="7">#REF!</definedName>
    <definedName name="_535" localSheetId="1">#REF!</definedName>
    <definedName name="_535" localSheetId="5">#REF!</definedName>
    <definedName name="_535">#REF!</definedName>
    <definedName name="_536">#REF!</definedName>
    <definedName name="_537">#REF!</definedName>
    <definedName name="_538">#REF!</definedName>
    <definedName name="_539">#REF!</definedName>
    <definedName name="_540" localSheetId="7">#REF!</definedName>
    <definedName name="_540" localSheetId="1">#REF!</definedName>
    <definedName name="_540" localSheetId="5">#REF!</definedName>
    <definedName name="_540">#REF!</definedName>
    <definedName name="_541" localSheetId="7">#REF!</definedName>
    <definedName name="_541" localSheetId="1">#REF!</definedName>
    <definedName name="_541" localSheetId="5">#REF!</definedName>
    <definedName name="_541">#REF!</definedName>
    <definedName name="_542" localSheetId="7">#REF!</definedName>
    <definedName name="_542" localSheetId="1">#REF!</definedName>
    <definedName name="_542" localSheetId="5">#REF!</definedName>
    <definedName name="_542">#REF!</definedName>
    <definedName name="_543" localSheetId="7">#REF!</definedName>
    <definedName name="_543" localSheetId="1">#REF!</definedName>
    <definedName name="_543" localSheetId="5">#REF!</definedName>
    <definedName name="_543">#REF!</definedName>
    <definedName name="_544" localSheetId="7">#REF!</definedName>
    <definedName name="_544" localSheetId="1">#REF!</definedName>
    <definedName name="_544" localSheetId="5">#REF!</definedName>
    <definedName name="_544">#REF!</definedName>
    <definedName name="_545" localSheetId="7">#REF!</definedName>
    <definedName name="_545" localSheetId="1">#REF!</definedName>
    <definedName name="_545" localSheetId="5">#REF!</definedName>
    <definedName name="_545">#REF!</definedName>
    <definedName name="_546" localSheetId="7">#REF!</definedName>
    <definedName name="_546" localSheetId="1">#REF!</definedName>
    <definedName name="_546" localSheetId="5">#REF!</definedName>
    <definedName name="_546">#REF!</definedName>
    <definedName name="_547" localSheetId="7">#REF!</definedName>
    <definedName name="_547" localSheetId="1">#REF!</definedName>
    <definedName name="_547" localSheetId="5">#REF!</definedName>
    <definedName name="_547">#REF!</definedName>
    <definedName name="_548" localSheetId="7">#REF!</definedName>
    <definedName name="_548" localSheetId="1">#REF!</definedName>
    <definedName name="_548" localSheetId="5">#REF!</definedName>
    <definedName name="_548">#REF!</definedName>
    <definedName name="_549" localSheetId="7">#REF!</definedName>
    <definedName name="_549" localSheetId="1">#REF!</definedName>
    <definedName name="_549" localSheetId="5">#REF!</definedName>
    <definedName name="_549">#REF!</definedName>
    <definedName name="_550" localSheetId="7">#REF!</definedName>
    <definedName name="_550" localSheetId="1">#REF!</definedName>
    <definedName name="_550" localSheetId="5">#REF!</definedName>
    <definedName name="_550">#REF!</definedName>
    <definedName name="_551" localSheetId="7">#REF!</definedName>
    <definedName name="_551" localSheetId="1">#REF!</definedName>
    <definedName name="_551" localSheetId="5">#REF!</definedName>
    <definedName name="_551">#REF!</definedName>
    <definedName name="_552" localSheetId="7">#REF!</definedName>
    <definedName name="_552" localSheetId="1">#REF!</definedName>
    <definedName name="_552" localSheetId="5">#REF!</definedName>
    <definedName name="_552">#REF!</definedName>
    <definedName name="_553" localSheetId="7">#REF!</definedName>
    <definedName name="_553" localSheetId="1">#REF!</definedName>
    <definedName name="_553" localSheetId="5">#REF!</definedName>
    <definedName name="_553">#REF!</definedName>
    <definedName name="_554">#REF!</definedName>
    <definedName name="_555">#REF!</definedName>
    <definedName name="_556">#REF!</definedName>
    <definedName name="_557">#REF!</definedName>
    <definedName name="_558" localSheetId="7">#REF!</definedName>
    <definedName name="_558" localSheetId="1">#REF!</definedName>
    <definedName name="_558" localSheetId="5">#REF!</definedName>
    <definedName name="_558">#REF!</definedName>
    <definedName name="_559" localSheetId="7">#REF!</definedName>
    <definedName name="_559" localSheetId="1">#REF!</definedName>
    <definedName name="_559" localSheetId="5">#REF!</definedName>
    <definedName name="_559">#REF!</definedName>
    <definedName name="_560" localSheetId="7">#REF!</definedName>
    <definedName name="_560" localSheetId="1">#REF!</definedName>
    <definedName name="_560" localSheetId="5">#REF!</definedName>
    <definedName name="_560">#REF!</definedName>
    <definedName name="_561" localSheetId="7">#REF!</definedName>
    <definedName name="_561" localSheetId="1">#REF!</definedName>
    <definedName name="_561" localSheetId="5">#REF!</definedName>
    <definedName name="_561">#REF!</definedName>
    <definedName name="_562" localSheetId="7">#REF!</definedName>
    <definedName name="_562" localSheetId="1">#REF!</definedName>
    <definedName name="_562" localSheetId="5">#REF!</definedName>
    <definedName name="_562">#REF!</definedName>
    <definedName name="_563" localSheetId="7">#REF!</definedName>
    <definedName name="_563" localSheetId="1">#REF!</definedName>
    <definedName name="_563" localSheetId="5">#REF!</definedName>
    <definedName name="_563">#REF!</definedName>
    <definedName name="_564" localSheetId="7">#REF!</definedName>
    <definedName name="_564" localSheetId="1">#REF!</definedName>
    <definedName name="_564" localSheetId="5">#REF!</definedName>
    <definedName name="_564">#REF!</definedName>
    <definedName name="_565" localSheetId="7">#REF!</definedName>
    <definedName name="_565" localSheetId="1">#REF!</definedName>
    <definedName name="_565" localSheetId="5">#REF!</definedName>
    <definedName name="_565">#REF!</definedName>
    <definedName name="_566" localSheetId="7">#REF!</definedName>
    <definedName name="_566" localSheetId="1">#REF!</definedName>
    <definedName name="_566" localSheetId="5">#REF!</definedName>
    <definedName name="_566">#REF!</definedName>
    <definedName name="_567" localSheetId="7">#REF!</definedName>
    <definedName name="_567" localSheetId="1">#REF!</definedName>
    <definedName name="_567" localSheetId="5">#REF!</definedName>
    <definedName name="_567">#REF!</definedName>
    <definedName name="_568" localSheetId="7">#REF!</definedName>
    <definedName name="_568" localSheetId="1">#REF!</definedName>
    <definedName name="_568" localSheetId="5">#REF!</definedName>
    <definedName name="_568">#REF!</definedName>
    <definedName name="_569" localSheetId="7">#REF!</definedName>
    <definedName name="_569" localSheetId="1">#REF!</definedName>
    <definedName name="_569" localSheetId="5">#REF!</definedName>
    <definedName name="_569">#REF!</definedName>
    <definedName name="_570" localSheetId="7">#REF!</definedName>
    <definedName name="_570" localSheetId="1">#REF!</definedName>
    <definedName name="_570" localSheetId="5">#REF!</definedName>
    <definedName name="_570">#REF!</definedName>
    <definedName name="_571" localSheetId="7">#REF!</definedName>
    <definedName name="_571" localSheetId="1">#REF!</definedName>
    <definedName name="_571" localSheetId="5">#REF!</definedName>
    <definedName name="_571">#REF!</definedName>
    <definedName name="_572">#REF!</definedName>
    <definedName name="_573">#REF!</definedName>
    <definedName name="_574">#REF!</definedName>
    <definedName name="_575">#REF!</definedName>
    <definedName name="_576">#REF!</definedName>
    <definedName name="_577">#REF!</definedName>
    <definedName name="_578">#REF!</definedName>
    <definedName name="_579">#REF!</definedName>
    <definedName name="_580">#REF!</definedName>
    <definedName name="_581" localSheetId="7">#REF!</definedName>
    <definedName name="_581" localSheetId="1">#REF!</definedName>
    <definedName name="_581" localSheetId="5">#REF!</definedName>
    <definedName name="_581">#REF!</definedName>
    <definedName name="_582" localSheetId="7">#REF!</definedName>
    <definedName name="_582" localSheetId="1">#REF!</definedName>
    <definedName name="_582" localSheetId="5">#REF!</definedName>
    <definedName name="_582">#REF!</definedName>
    <definedName name="_583" localSheetId="7">#REF!</definedName>
    <definedName name="_583" localSheetId="1">#REF!</definedName>
    <definedName name="_583" localSheetId="5">#REF!</definedName>
    <definedName name="_583">#REF!</definedName>
    <definedName name="_584" localSheetId="7">#REF!</definedName>
    <definedName name="_584" localSheetId="1">#REF!</definedName>
    <definedName name="_584" localSheetId="5">#REF!</definedName>
    <definedName name="_584">#REF!</definedName>
    <definedName name="_585" localSheetId="7">#REF!</definedName>
    <definedName name="_585" localSheetId="1">#REF!</definedName>
    <definedName name="_585" localSheetId="5">#REF!</definedName>
    <definedName name="_585">#REF!</definedName>
    <definedName name="_586" localSheetId="7">#REF!</definedName>
    <definedName name="_586" localSheetId="1">#REF!</definedName>
    <definedName name="_586" localSheetId="5">#REF!</definedName>
    <definedName name="_586">#REF!</definedName>
    <definedName name="_587" localSheetId="7">#REF!</definedName>
    <definedName name="_587" localSheetId="1">#REF!</definedName>
    <definedName name="_587" localSheetId="5">#REF!</definedName>
    <definedName name="_587">#REF!</definedName>
    <definedName name="_588" localSheetId="7">#REF!</definedName>
    <definedName name="_588" localSheetId="1">#REF!</definedName>
    <definedName name="_588" localSheetId="5">#REF!</definedName>
    <definedName name="_588">#REF!</definedName>
    <definedName name="_589" localSheetId="7">#REF!</definedName>
    <definedName name="_589" localSheetId="1">#REF!</definedName>
    <definedName name="_589" localSheetId="5">#REF!</definedName>
    <definedName name="_589">#REF!</definedName>
    <definedName name="_590" localSheetId="7">#REF!</definedName>
    <definedName name="_590" localSheetId="1">#REF!</definedName>
    <definedName name="_590" localSheetId="5">#REF!</definedName>
    <definedName name="_590">#REF!</definedName>
    <definedName name="_591" localSheetId="7">#REF!</definedName>
    <definedName name="_591" localSheetId="1">#REF!</definedName>
    <definedName name="_591" localSheetId="5">#REF!</definedName>
    <definedName name="_591">#REF!</definedName>
    <definedName name="_592" localSheetId="7">#REF!</definedName>
    <definedName name="_592" localSheetId="1">#REF!</definedName>
    <definedName name="_592" localSheetId="5">#REF!</definedName>
    <definedName name="_592">#REF!</definedName>
    <definedName name="_593">#REF!</definedName>
    <definedName name="_594" localSheetId="7">#REF!</definedName>
    <definedName name="_594" localSheetId="1">#REF!</definedName>
    <definedName name="_594" localSheetId="5">#REF!</definedName>
    <definedName name="_594">#REF!</definedName>
    <definedName name="_595" localSheetId="7">#REF!</definedName>
    <definedName name="_595" localSheetId="1">#REF!</definedName>
    <definedName name="_595" localSheetId="5">#REF!</definedName>
    <definedName name="_595">#REF!</definedName>
    <definedName name="_596" localSheetId="7">#REF!</definedName>
    <definedName name="_596" localSheetId="1">#REF!</definedName>
    <definedName name="_596" localSheetId="5">#REF!</definedName>
    <definedName name="_596">#REF!</definedName>
    <definedName name="_597" localSheetId="7">#REF!</definedName>
    <definedName name="_597" localSheetId="1">#REF!</definedName>
    <definedName name="_597" localSheetId="5">#REF!</definedName>
    <definedName name="_597">#REF!</definedName>
    <definedName name="_598">#REF!</definedName>
    <definedName name="_599">#REF!</definedName>
    <definedName name="_600">#REF!</definedName>
    <definedName name="_601">#REF!</definedName>
    <definedName name="_602">#REF!</definedName>
    <definedName name="_603">#REF!</definedName>
    <definedName name="_604">#REF!</definedName>
    <definedName name="_605">#REF!</definedName>
    <definedName name="_606">#REF!</definedName>
    <definedName name="_607">#REF!</definedName>
    <definedName name="_608">#REF!</definedName>
    <definedName name="_609">#REF!</definedName>
    <definedName name="_610">#REF!</definedName>
    <definedName name="_611">#REF!</definedName>
    <definedName name="_612" localSheetId="7">#REF!</definedName>
    <definedName name="_612" localSheetId="1">#REF!</definedName>
    <definedName name="_612" localSheetId="5">#REF!</definedName>
    <definedName name="_612">#REF!</definedName>
    <definedName name="_613" localSheetId="7">#REF!</definedName>
    <definedName name="_613" localSheetId="1">#REF!</definedName>
    <definedName name="_613" localSheetId="5">#REF!</definedName>
    <definedName name="_613">#REF!</definedName>
    <definedName name="_614" localSheetId="7">#REF!</definedName>
    <definedName name="_614" localSheetId="1">#REF!</definedName>
    <definedName name="_614" localSheetId="5">#REF!</definedName>
    <definedName name="_614">#REF!</definedName>
    <definedName name="_615" localSheetId="7">#REF!</definedName>
    <definedName name="_615" localSheetId="1">#REF!</definedName>
    <definedName name="_615" localSheetId="5">#REF!</definedName>
    <definedName name="_615">#REF!</definedName>
    <definedName name="_616" localSheetId="7">#REF!</definedName>
    <definedName name="_616" localSheetId="1">#REF!</definedName>
    <definedName name="_616" localSheetId="5">#REF!</definedName>
    <definedName name="_616">#REF!</definedName>
    <definedName name="_617" localSheetId="7">#REF!</definedName>
    <definedName name="_617" localSheetId="1">#REF!</definedName>
    <definedName name="_617" localSheetId="5">#REF!</definedName>
    <definedName name="_617">#REF!</definedName>
    <definedName name="_618">#REF!</definedName>
    <definedName name="_619">#REF!</definedName>
    <definedName name="_620">#REF!</definedName>
    <definedName name="_621">#REF!</definedName>
    <definedName name="_622">#REF!</definedName>
    <definedName name="_623">#REF!</definedName>
    <definedName name="_624">#REF!</definedName>
    <definedName name="_625">#REF!</definedName>
    <definedName name="_626">#REF!</definedName>
    <definedName name="_627">#REF!</definedName>
    <definedName name="_628">#REF!</definedName>
    <definedName name="_629">#REF!</definedName>
    <definedName name="_630">#REF!</definedName>
    <definedName name="_631">#REF!</definedName>
    <definedName name="_632">#REF!</definedName>
    <definedName name="_633">#REF!</definedName>
    <definedName name="_634">#REF!</definedName>
    <definedName name="_635">#REF!</definedName>
    <definedName name="_636" localSheetId="7">#REF!</definedName>
    <definedName name="_636" localSheetId="1">#REF!</definedName>
    <definedName name="_636" localSheetId="5">#REF!</definedName>
    <definedName name="_636">#REF!</definedName>
    <definedName name="_637" localSheetId="7">#REF!</definedName>
    <definedName name="_637" localSheetId="1">#REF!</definedName>
    <definedName name="_637" localSheetId="5">#REF!</definedName>
    <definedName name="_637">#REF!</definedName>
    <definedName name="_638" localSheetId="7">#REF!</definedName>
    <definedName name="_638" localSheetId="1">#REF!</definedName>
    <definedName name="_638" localSheetId="5">#REF!</definedName>
    <definedName name="_638">#REF!</definedName>
    <definedName name="_639" localSheetId="7">#REF!</definedName>
    <definedName name="_639" localSheetId="1">#REF!</definedName>
    <definedName name="_639" localSheetId="5">#REF!</definedName>
    <definedName name="_639">#REF!</definedName>
    <definedName name="_640" localSheetId="7">#REF!</definedName>
    <definedName name="_640" localSheetId="1">#REF!</definedName>
    <definedName name="_640" localSheetId="5">#REF!</definedName>
    <definedName name="_640">#REF!</definedName>
    <definedName name="_641" localSheetId="7">#REF!</definedName>
    <definedName name="_641" localSheetId="1">#REF!</definedName>
    <definedName name="_641" localSheetId="5">#REF!</definedName>
    <definedName name="_641">#REF!</definedName>
    <definedName name="_642">#REF!</definedName>
    <definedName name="_643">#REF!</definedName>
    <definedName name="_644">#REF!</definedName>
    <definedName name="_645">#REF!</definedName>
    <definedName name="_646">#REF!</definedName>
    <definedName name="_647">#REF!</definedName>
    <definedName name="_648">'[1]daně'!#REF!</definedName>
    <definedName name="_649">'[1]daně'!#REF!</definedName>
    <definedName name="_650">'[1]daně'!#REF!</definedName>
    <definedName name="_651">'[1]daně'!#REF!</definedName>
    <definedName name="_652">'[1]daně'!#REF!</definedName>
    <definedName name="_653">'[1]daně'!#REF!</definedName>
    <definedName name="_654">'[1]daně'!#REF!</definedName>
    <definedName name="_655">'[1]daně'!#REF!</definedName>
    <definedName name="_656">'[1]daně'!#REF!</definedName>
    <definedName name="_657">'[1]daně'!#REF!</definedName>
    <definedName name="_658">'[1]daně'!#REF!</definedName>
    <definedName name="_659">'[1]daně'!#REF!</definedName>
    <definedName name="_660">'[1]daně'!#REF!</definedName>
    <definedName name="_661">'[1]daně'!#REF!</definedName>
    <definedName name="_662">#REF!</definedName>
    <definedName name="_663">#REF!</definedName>
    <definedName name="_664">#REF!</definedName>
    <definedName name="_665">#REF!</definedName>
    <definedName name="_666">#REF!</definedName>
    <definedName name="_667">'[1]daně'!#REF!</definedName>
    <definedName name="_668">'[1]daně'!#REF!</definedName>
    <definedName name="_669">'[1]daně'!#REF!</definedName>
    <definedName name="_670">'[1]daně'!#REF!</definedName>
    <definedName name="_671">'[1]daně'!#REF!</definedName>
    <definedName name="_672">'[1]daně'!#REF!</definedName>
    <definedName name="_673">'[1]daně'!#REF!</definedName>
    <definedName name="_674">'[1]daně'!#REF!</definedName>
    <definedName name="_675">'[1]daně'!#REF!</definedName>
    <definedName name="_676">'[1]daně'!#REF!</definedName>
    <definedName name="_677">'[1]daně'!#REF!</definedName>
    <definedName name="_678">'[1]daně'!#REF!</definedName>
    <definedName name="_679">'[1]daně'!#REF!</definedName>
    <definedName name="_680">'[1]daně'!#REF!</definedName>
    <definedName name="_681">#REF!</definedName>
    <definedName name="_682">#REF!</definedName>
    <definedName name="_683">#REF!</definedName>
    <definedName name="_684">#REF!</definedName>
    <definedName name="_685">#REF!</definedName>
    <definedName name="_686">'[1]daně'!#REF!</definedName>
    <definedName name="_687">'[1]daně'!#REF!</definedName>
    <definedName name="_688">'[1]daně'!#REF!</definedName>
    <definedName name="_689">'[1]daně'!#REF!</definedName>
    <definedName name="_690">'[1]daně'!#REF!</definedName>
    <definedName name="_691">'[1]daně'!#REF!</definedName>
    <definedName name="_692">'[1]daně'!#REF!</definedName>
    <definedName name="_693">'[1]daně'!#REF!</definedName>
    <definedName name="_694">'[1]daně'!#REF!</definedName>
    <definedName name="_695">'[1]daně'!#REF!</definedName>
    <definedName name="_696">'[1]daně'!#REF!</definedName>
    <definedName name="_697">'[1]daně'!#REF!</definedName>
    <definedName name="_698">'[1]daně'!#REF!</definedName>
    <definedName name="_699">'[1]daně'!#REF!</definedName>
    <definedName name="_700">#REF!</definedName>
    <definedName name="_701">#REF!</definedName>
    <definedName name="_702">#REF!</definedName>
    <definedName name="_703">#REF!</definedName>
    <definedName name="_704">#REF!</definedName>
    <definedName name="_705">'[1]daně'!#REF!</definedName>
    <definedName name="_706">'[1]daně'!#REF!</definedName>
    <definedName name="_707">'[1]daně'!#REF!</definedName>
    <definedName name="_708">'[1]daně'!#REF!</definedName>
    <definedName name="_709">'[1]daně'!#REF!</definedName>
    <definedName name="_710">'[1]daně'!#REF!</definedName>
    <definedName name="_711">'[1]daně'!#REF!</definedName>
    <definedName name="_712">'[1]daně'!#REF!</definedName>
    <definedName name="_713">'[1]daně'!#REF!</definedName>
    <definedName name="_714">'[1]daně'!#REF!</definedName>
    <definedName name="_715">'[1]daně'!#REF!</definedName>
    <definedName name="_716">'[1]daně'!#REF!</definedName>
    <definedName name="_717">'[1]daně'!#REF!</definedName>
    <definedName name="_718">'[1]daně'!#REF!</definedName>
    <definedName name="_719">#REF!</definedName>
    <definedName name="_720">#REF!</definedName>
    <definedName name="_721">#REF!</definedName>
    <definedName name="_722">#REF!</definedName>
    <definedName name="_723">#REF!</definedName>
    <definedName name="_724">'[1]daně'!#REF!</definedName>
    <definedName name="_725">'[1]daně'!#REF!</definedName>
    <definedName name="_726">'[1]daně'!#REF!</definedName>
    <definedName name="_727">'[1]daně'!#REF!</definedName>
    <definedName name="_728">'[1]daně'!#REF!</definedName>
    <definedName name="_729">'[1]daně'!#REF!</definedName>
    <definedName name="_730">'[1]daně'!#REF!</definedName>
    <definedName name="_731">'[1]daně'!#REF!</definedName>
    <definedName name="_732">'[1]daně'!#REF!</definedName>
    <definedName name="_733">'[1]daně'!#REF!</definedName>
    <definedName name="_734">'[1]daně'!#REF!</definedName>
    <definedName name="_735">'[1]daně'!#REF!</definedName>
    <definedName name="_736">'[1]daně'!#REF!</definedName>
    <definedName name="_737">'[1]daně'!#REF!</definedName>
    <definedName name="_738">#REF!</definedName>
    <definedName name="_739">#REF!</definedName>
    <definedName name="_740">#REF!</definedName>
    <definedName name="_741">#REF!</definedName>
    <definedName name="_742">#REF!</definedName>
    <definedName name="_743">'[1]daně'!#REF!</definedName>
    <definedName name="_744">'[1]daně'!#REF!</definedName>
    <definedName name="_745">'[1]daně'!#REF!</definedName>
    <definedName name="_746">'[1]daně'!#REF!</definedName>
    <definedName name="_747">'[1]daně'!#REF!</definedName>
    <definedName name="_748">'[1]daně'!#REF!</definedName>
    <definedName name="_749">'[1]daně'!#REF!</definedName>
    <definedName name="_750">'[1]daně'!#REF!</definedName>
    <definedName name="_751">'[1]daně'!#REF!</definedName>
    <definedName name="_752">'[1]daně'!#REF!</definedName>
    <definedName name="_753">'[1]daně'!#REF!</definedName>
    <definedName name="_754">'[1]daně'!#REF!</definedName>
    <definedName name="_755">'[1]daně'!#REF!</definedName>
    <definedName name="_756">'[1]daně'!#REF!</definedName>
    <definedName name="_757">#REF!</definedName>
    <definedName name="_758">#REF!</definedName>
    <definedName name="_759">#REF!</definedName>
    <definedName name="_760">#REF!</definedName>
    <definedName name="_761">#REF!</definedName>
    <definedName name="_762">#REF!</definedName>
    <definedName name="_763">#REF!</definedName>
    <definedName name="_764">#REF!</definedName>
    <definedName name="_765">#REF!</definedName>
    <definedName name="_766">#REF!</definedName>
    <definedName name="_767">#REF!</definedName>
    <definedName name="_768">#REF!</definedName>
    <definedName name="_769">#REF!</definedName>
    <definedName name="_770">#REF!</definedName>
    <definedName name="_771">#REF!</definedName>
    <definedName name="_772">#REF!</definedName>
    <definedName name="_773">#REF!</definedName>
    <definedName name="_774">#REF!</definedName>
    <definedName name="_775">#REF!</definedName>
    <definedName name="_776">#REF!</definedName>
    <definedName name="_777">#REF!</definedName>
    <definedName name="_778">#REF!</definedName>
    <definedName name="_779">#REF!</definedName>
    <definedName name="_780">#REF!</definedName>
    <definedName name="_781">#REF!</definedName>
    <definedName name="_782">#REF!</definedName>
    <definedName name="_783">#REF!</definedName>
    <definedName name="_784">#REF!</definedName>
    <definedName name="_785">#REF!</definedName>
    <definedName name="_786">#REF!</definedName>
    <definedName name="_787">#REF!</definedName>
    <definedName name="_788">#REF!</definedName>
    <definedName name="_789">#REF!</definedName>
    <definedName name="_790">#REF!</definedName>
    <definedName name="_791">#REF!</definedName>
    <definedName name="_792">#REF!</definedName>
    <definedName name="_793">#REF!</definedName>
    <definedName name="_794">#REF!</definedName>
    <definedName name="_795">#REF!</definedName>
    <definedName name="_796">#REF!</definedName>
    <definedName name="_797">'[1]daně'!#REF!</definedName>
    <definedName name="_798">'[1]daně'!#REF!</definedName>
    <definedName name="_799">'[1]daně'!#REF!</definedName>
    <definedName name="_800">'[1]daně'!#REF!</definedName>
    <definedName name="_801">'[1]daně'!#REF!</definedName>
    <definedName name="_802">'[1]daně'!#REF!</definedName>
    <definedName name="_803">'[1]daně'!#REF!</definedName>
    <definedName name="_804">'[1]daně'!#REF!</definedName>
    <definedName name="_805">'[1]daně'!#REF!</definedName>
    <definedName name="_806">'[1]daně'!#REF!</definedName>
    <definedName name="_807">'[1]daně'!#REF!</definedName>
    <definedName name="_808">'[1]daně'!#REF!</definedName>
    <definedName name="_809">'[1]daně'!#REF!</definedName>
    <definedName name="_810">'[1]daně'!#REF!</definedName>
    <definedName name="_811">#REF!</definedName>
    <definedName name="_812">#REF!</definedName>
    <definedName name="_813">#REF!</definedName>
    <definedName name="_814">#REF!</definedName>
    <definedName name="_815">#REF!</definedName>
    <definedName name="_816">'[1]daně'!#REF!</definedName>
    <definedName name="_817">'[1]daně'!#REF!</definedName>
    <definedName name="_818">'[1]daně'!#REF!</definedName>
    <definedName name="_819">'[1]daně'!#REF!</definedName>
    <definedName name="_820">'[1]daně'!#REF!</definedName>
    <definedName name="_821">'[1]daně'!#REF!</definedName>
    <definedName name="_822">'[1]daně'!#REF!</definedName>
    <definedName name="_823">'[1]daně'!#REF!</definedName>
    <definedName name="_824">'[1]daně'!#REF!</definedName>
    <definedName name="_825">'[1]daně'!#REF!</definedName>
    <definedName name="_826">'[1]daně'!#REF!</definedName>
    <definedName name="_827">'[1]daně'!#REF!</definedName>
    <definedName name="_828">'[1]daně'!#REF!</definedName>
    <definedName name="_829">'[1]daně'!#REF!</definedName>
    <definedName name="_830">#REF!</definedName>
    <definedName name="_831">#REF!</definedName>
    <definedName name="_832">#REF!</definedName>
    <definedName name="_833">#REF!</definedName>
    <definedName name="_834">#REF!</definedName>
    <definedName name="_835">'[1]daně'!#REF!</definedName>
    <definedName name="_836">'[1]daně'!#REF!</definedName>
    <definedName name="_837">'[1]daně'!#REF!</definedName>
    <definedName name="_838">'[1]daně'!#REF!</definedName>
    <definedName name="_839">'[1]daně'!#REF!</definedName>
    <definedName name="_840">'[1]daně'!#REF!</definedName>
    <definedName name="_841">'[1]daně'!#REF!</definedName>
    <definedName name="_842">'[1]daně'!#REF!</definedName>
    <definedName name="_843">'[1]daně'!#REF!</definedName>
    <definedName name="_844">'[1]daně'!#REF!</definedName>
    <definedName name="_845">'[1]daně'!#REF!</definedName>
    <definedName name="_846">'[1]daně'!#REF!</definedName>
    <definedName name="_847">'[1]daně'!#REF!</definedName>
    <definedName name="_848">'[1]daně'!#REF!</definedName>
    <definedName name="_849">#REF!</definedName>
    <definedName name="_850">#REF!</definedName>
    <definedName name="_851">#REF!</definedName>
    <definedName name="_852">#REF!</definedName>
    <definedName name="_853">#REF!</definedName>
    <definedName name="_854">'[1]daně'!#REF!</definedName>
    <definedName name="_855">'[1]daně'!#REF!</definedName>
    <definedName name="_856">'[1]daně'!#REF!</definedName>
    <definedName name="_857">'[1]daně'!#REF!</definedName>
    <definedName name="_858">'[1]daně'!#REF!</definedName>
    <definedName name="_859">'[1]daně'!#REF!</definedName>
    <definedName name="_860">'[1]daně'!#REF!</definedName>
    <definedName name="_861">'[1]daně'!#REF!</definedName>
    <definedName name="_862">'[1]daně'!#REF!</definedName>
    <definedName name="_863">'[1]daně'!#REF!</definedName>
    <definedName name="_864">'[1]daně'!#REF!</definedName>
    <definedName name="_865">'[1]daně'!#REF!</definedName>
    <definedName name="_866">'[1]daně'!#REF!</definedName>
    <definedName name="_867">'[1]daně'!#REF!</definedName>
    <definedName name="_868">#REF!</definedName>
    <definedName name="_869">#REF!</definedName>
    <definedName name="_870">#REF!</definedName>
    <definedName name="_871">#REF!</definedName>
    <definedName name="_872">#REF!</definedName>
    <definedName name="_873">'[1]daně'!#REF!</definedName>
    <definedName name="_874">'[1]daně'!#REF!</definedName>
    <definedName name="_875">'[1]daně'!#REF!</definedName>
    <definedName name="_876">'[1]daně'!#REF!</definedName>
    <definedName name="_877">'[1]daně'!#REF!</definedName>
    <definedName name="_878">'[1]daně'!#REF!</definedName>
    <definedName name="_879">'[1]daně'!#REF!</definedName>
    <definedName name="_880">'[1]daně'!#REF!</definedName>
    <definedName name="_881">'[1]daně'!#REF!</definedName>
    <definedName name="_882">'[1]daně'!#REF!</definedName>
    <definedName name="_883">'[1]daně'!#REF!</definedName>
    <definedName name="_884">'[1]daně'!#REF!</definedName>
    <definedName name="_885">'[1]daně'!#REF!</definedName>
    <definedName name="_886">'[1]daně'!#REF!</definedName>
    <definedName name="_887">#REF!</definedName>
    <definedName name="_888">#REF!</definedName>
    <definedName name="_889">#REF!</definedName>
    <definedName name="_890">#REF!</definedName>
    <definedName name="_891">#REF!</definedName>
    <definedName name="_892">'[1]daně'!#REF!</definedName>
    <definedName name="_893">'[1]daně'!#REF!</definedName>
    <definedName name="_894">'[1]daně'!#REF!</definedName>
    <definedName name="_895">'[1]daně'!#REF!</definedName>
    <definedName name="_896">'[1]daně'!#REF!</definedName>
    <definedName name="_897">'[1]daně'!#REF!</definedName>
    <definedName name="_898">'[1]daně'!#REF!</definedName>
    <definedName name="_899">'[1]daně'!#REF!</definedName>
    <definedName name="_900">'[1]daně'!#REF!</definedName>
    <definedName name="_901">'[1]daně'!#REF!</definedName>
    <definedName name="_902">'[1]daně'!#REF!</definedName>
    <definedName name="_903">'[1]daně'!#REF!</definedName>
    <definedName name="_904">'[1]daně'!#REF!</definedName>
    <definedName name="_905">'[1]daně'!#REF!</definedName>
    <definedName name="_906">#REF!</definedName>
    <definedName name="_907">#REF!</definedName>
    <definedName name="_908">#REF!</definedName>
    <definedName name="_909">#REF!</definedName>
    <definedName name="_910">#REF!</definedName>
    <definedName name="_911">#REF!</definedName>
    <definedName name="_912">#REF!</definedName>
    <definedName name="_913">#REF!</definedName>
    <definedName name="_914">#REF!</definedName>
    <definedName name="_915">#REF!</definedName>
    <definedName name="_916">#REF!</definedName>
    <definedName name="_917">#REF!</definedName>
    <definedName name="_918">#REF!</definedName>
    <definedName name="_919">#REF!</definedName>
    <definedName name="_920">#REF!</definedName>
    <definedName name="_921">#REF!</definedName>
    <definedName name="_922">#REF!</definedName>
    <definedName name="_923">#REF!</definedName>
    <definedName name="_924">#REF!</definedName>
    <definedName name="_925">#REF!</definedName>
    <definedName name="_926">#REF!</definedName>
    <definedName name="_927">#REF!</definedName>
    <definedName name="_928">#REF!</definedName>
    <definedName name="_929">#REF!</definedName>
    <definedName name="_930">#REF!</definedName>
    <definedName name="_931">#REF!</definedName>
    <definedName name="_932">#REF!</definedName>
    <definedName name="_933">#REF!</definedName>
    <definedName name="_934">#REF!</definedName>
    <definedName name="_935">#REF!</definedName>
    <definedName name="_936">#REF!</definedName>
    <definedName name="_937">#REF!</definedName>
    <definedName name="_938">#REF!</definedName>
    <definedName name="_939">#REF!</definedName>
    <definedName name="_940">#REF!</definedName>
    <definedName name="_941">#REF!</definedName>
    <definedName name="_942">#REF!</definedName>
    <definedName name="_943">#REF!</definedName>
    <definedName name="_944">#REF!</definedName>
    <definedName name="_945">#REF!</definedName>
    <definedName name="_946">'[1]daně'!#REF!</definedName>
    <definedName name="_947">'[1]daně'!#REF!</definedName>
    <definedName name="_948">'[1]daně'!#REF!</definedName>
    <definedName name="_949">'[1]daně'!#REF!</definedName>
    <definedName name="_950">'[1]daně'!#REF!</definedName>
    <definedName name="_951">'[1]daně'!#REF!</definedName>
    <definedName name="_952">'[1]daně'!#REF!</definedName>
    <definedName name="_953">'[1]daně'!#REF!</definedName>
    <definedName name="_954">'[1]daně'!#REF!</definedName>
    <definedName name="_955">'[1]daně'!#REF!</definedName>
    <definedName name="_956">'[1]daně'!#REF!</definedName>
    <definedName name="_957">'[1]daně'!#REF!</definedName>
    <definedName name="_958">'[1]daně'!#REF!</definedName>
    <definedName name="_959">'[1]daně'!#REF!</definedName>
    <definedName name="_960">#REF!</definedName>
    <definedName name="_961">#REF!</definedName>
    <definedName name="_962">#REF!</definedName>
    <definedName name="_963">#REF!</definedName>
    <definedName name="_964">#REF!</definedName>
    <definedName name="_965">'[1]daně'!#REF!</definedName>
    <definedName name="_966">'[1]daně'!#REF!</definedName>
    <definedName name="_967">'[1]daně'!#REF!</definedName>
    <definedName name="_968">'[1]daně'!#REF!</definedName>
    <definedName name="_969">'[1]daně'!#REF!</definedName>
    <definedName name="_970">'[1]daně'!#REF!</definedName>
    <definedName name="_971">'[1]daně'!#REF!</definedName>
    <definedName name="_972">'[1]daně'!#REF!</definedName>
    <definedName name="_973">'[1]daně'!#REF!</definedName>
    <definedName name="_974">'[1]daně'!#REF!</definedName>
    <definedName name="_975">'[1]daně'!#REF!</definedName>
    <definedName name="_976">'[1]daně'!#REF!</definedName>
    <definedName name="_977">'[1]daně'!#REF!</definedName>
    <definedName name="_978">'[1]daně'!#REF!</definedName>
    <definedName name="_979">#REF!</definedName>
    <definedName name="_980">#REF!</definedName>
    <definedName name="_981">#REF!</definedName>
    <definedName name="_982">#REF!</definedName>
    <definedName name="_983">#REF!</definedName>
    <definedName name="_984">'[1]daně'!#REF!</definedName>
    <definedName name="_985">'[1]daně'!#REF!</definedName>
    <definedName name="_986">'[1]daně'!#REF!</definedName>
    <definedName name="_987">'[1]daně'!#REF!</definedName>
    <definedName name="_988">'[1]daně'!#REF!</definedName>
    <definedName name="_989">'[1]daně'!#REF!</definedName>
    <definedName name="_990">'[1]daně'!#REF!</definedName>
    <definedName name="_991">'[1]daně'!#REF!</definedName>
    <definedName name="_992">'[1]daně'!#REF!</definedName>
    <definedName name="_993">'[1]daně'!#REF!</definedName>
    <definedName name="_994">'[1]daně'!#REF!</definedName>
    <definedName name="_995">'[1]daně'!#REF!</definedName>
    <definedName name="_996">'[1]daně'!#REF!</definedName>
    <definedName name="_997">'[1]daně'!#REF!</definedName>
    <definedName name="_998">#REF!</definedName>
    <definedName name="_999">#REF!</definedName>
    <definedName name="_xlnm.Print_Area" localSheetId="7">'Fond strateg.rez. '!$A$1:$F$33</definedName>
    <definedName name="_xlnm.Print_Area" localSheetId="0">'Rozpočet včetně kapitoly EP'!$A$1:$H$50</definedName>
    <definedName name="_xlnm.Print_Area" localSheetId="5">'SOCIÁLNÍ FOND '!$A$1:$E$31</definedName>
  </definedNames>
  <calcPr fullCalcOnLoad="1"/>
</workbook>
</file>

<file path=xl/sharedStrings.xml><?xml version="1.0" encoding="utf-8"?>
<sst xmlns="http://schemas.openxmlformats.org/spreadsheetml/2006/main" count="338" uniqueCount="161">
  <si>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</si>
  <si>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</si>
  <si>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</si>
  <si>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</si>
  <si>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</si>
  <si>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</si>
  <si>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</si>
  <si>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</si>
  <si>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</si>
  <si>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</si>
  <si>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</si>
  <si>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</si>
  <si>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 skutečnost</t>
  </si>
  <si>
    <t>%</t>
  </si>
  <si>
    <t>Příjmy z daní celkem (tis.Kč)</t>
  </si>
  <si>
    <t>Rozpočet</t>
  </si>
  <si>
    <t>Celkem celý rok - skutečnost</t>
  </si>
  <si>
    <t>Příspěvek na penzijní připojištění zaměstnanců a uvolněných členů RK</t>
  </si>
  <si>
    <t>Příspěvek na stravenky zaměstnanců  a uvolněných členů RK</t>
  </si>
  <si>
    <t>*****</t>
  </si>
  <si>
    <t>v tis. Kč</t>
  </si>
  <si>
    <t>CELKEM příjmy</t>
  </si>
  <si>
    <t>CELKEM výdaje</t>
  </si>
  <si>
    <t>Vyplacené grantové programy</t>
  </si>
  <si>
    <t>Zastupitelé (uvolnění) - příděl</t>
  </si>
  <si>
    <t xml:space="preserve">Zdroje celkem   </t>
  </si>
  <si>
    <t>Zdroje celkem</t>
  </si>
  <si>
    <t>PŘÍJMY CELKEM</t>
  </si>
  <si>
    <t>FINANCOVÁNÍ (-)</t>
  </si>
  <si>
    <t>SALDO ZDROJŮ A VÝDAJŮ</t>
  </si>
  <si>
    <t>FINANCOVÁNÍ (+)</t>
  </si>
  <si>
    <t xml:space="preserve">PŘÍJMY </t>
  </si>
  <si>
    <t xml:space="preserve">Rozpočet schválený </t>
  </si>
  <si>
    <t xml:space="preserve">Rozpočet upravený </t>
  </si>
  <si>
    <t>% z upr. rozpočtu</t>
  </si>
  <si>
    <t>daňové příjmy</t>
  </si>
  <si>
    <t>nedaňové příjmy</t>
  </si>
  <si>
    <t>kapitálové příjmy</t>
  </si>
  <si>
    <t>přijaté transfery - dotace</t>
  </si>
  <si>
    <t>ZDROJE CELKEM</t>
  </si>
  <si>
    <t>VÝDAJE DLE KAPITOL ROZPOČTU</t>
  </si>
  <si>
    <t>Požární ochrana a IZS</t>
  </si>
  <si>
    <t xml:space="preserve">  - Nespecifikovaná rezerva       </t>
  </si>
  <si>
    <t xml:space="preserve">  - Péče o lidské zdroje a majetek kraje </t>
  </si>
  <si>
    <t xml:space="preserve">  - Strategické a koncepční materiály</t>
  </si>
  <si>
    <t>VÝDAJE DLE KAPITOL CELKEM</t>
  </si>
  <si>
    <t>pouze kapitola Evropské projekty</t>
  </si>
  <si>
    <t>Rozpočet upravený</t>
  </si>
  <si>
    <t xml:space="preserve">Skutečnost </t>
  </si>
  <si>
    <t>VÝDAJE KAPITOLY EVROPSKÉ PROJEKTY</t>
  </si>
  <si>
    <t>běžné výdaje</t>
  </si>
  <si>
    <t>kapitálové výdaje - investiční</t>
  </si>
  <si>
    <t>VÝDAJE KAPITOLY CELKEM</t>
  </si>
  <si>
    <t xml:space="preserve">Povýšení rozpočtu </t>
  </si>
  <si>
    <t>Rozpočet schválený</t>
  </si>
  <si>
    <t>Povýšení rozpočtu celkem</t>
  </si>
  <si>
    <t>Povýšení rozpočtu kapitoly Evropské projekty</t>
  </si>
  <si>
    <t>Převod prostředků z účtu kontokorentního úvěru</t>
  </si>
  <si>
    <t>Povýšení rozpočtu kapitoly Evropské projekty celkem</t>
  </si>
  <si>
    <t>CELKEM FINANCOVÁNÍ (+)</t>
  </si>
  <si>
    <t>Snížení rozpočtu</t>
  </si>
  <si>
    <t>Snížení rozpočtu celkem</t>
  </si>
  <si>
    <t xml:space="preserve">Snížení rozpočtu kapitoly Evropské projekty </t>
  </si>
  <si>
    <t>Vrácení prostředků na účet kontokorentního úvěru</t>
  </si>
  <si>
    <t>Snížení rozpočtu kapitoly Evropské projekty celkem</t>
  </si>
  <si>
    <t>CELKEM FINANCOVÁNÍ (-)</t>
  </si>
  <si>
    <t>SALDO FINANCOVÁNÍ</t>
  </si>
  <si>
    <t xml:space="preserve">Příjmy </t>
  </si>
  <si>
    <t>Výdaje</t>
  </si>
  <si>
    <t xml:space="preserve">Zdroje </t>
  </si>
  <si>
    <t>Školství, mládeže a sportu</t>
  </si>
  <si>
    <t>Kultura</t>
  </si>
  <si>
    <t>Zdravotnictví</t>
  </si>
  <si>
    <t>Životní prostředí</t>
  </si>
  <si>
    <t>Územní plánování</t>
  </si>
  <si>
    <t xml:space="preserve">Doprava </t>
  </si>
  <si>
    <t>Sociální věci</t>
  </si>
  <si>
    <t>Zastupitelstvo kraje</t>
  </si>
  <si>
    <t>Krajský úřad</t>
  </si>
  <si>
    <t>Regionální rozvoj</t>
  </si>
  <si>
    <t>Nemovitý majetek</t>
  </si>
  <si>
    <t>Informatika</t>
  </si>
  <si>
    <t>Ostatní finanční operace</t>
  </si>
  <si>
    <t>Rezerva a rozvoj kraje</t>
  </si>
  <si>
    <t>VÝDAJE CELKEM</t>
  </si>
  <si>
    <t>v Kč</t>
  </si>
  <si>
    <t>Zemědělství</t>
  </si>
  <si>
    <t>Skutečnost</t>
  </si>
  <si>
    <t>Evropské projekty</t>
  </si>
  <si>
    <t>Úroky</t>
  </si>
  <si>
    <t>Splátka jistiny úvěru od EIB</t>
  </si>
  <si>
    <t>Kč</t>
  </si>
  <si>
    <t>Schválený rozpočet</t>
  </si>
  <si>
    <t>Upravený rozpočet</t>
  </si>
  <si>
    <t xml:space="preserve"> </t>
  </si>
  <si>
    <t>včetně kapitoly Evropské projekty</t>
  </si>
  <si>
    <t>bez kapitoly Evropské projekty a přímých výdajů ve školství</t>
  </si>
  <si>
    <t>Zdroje</t>
  </si>
  <si>
    <t>Převod prostředků z FSR</t>
  </si>
  <si>
    <t>Převod prostředků z ukončených projektů do FSR</t>
  </si>
  <si>
    <t>Ostatní výdaje dle Statutu SF a vnitřních předpisů</t>
  </si>
  <si>
    <t>Poznámka: Podrobný rozpis financování je na str. 4 tohoto materiálu.</t>
  </si>
  <si>
    <t>Celkem období - skutečnost</t>
  </si>
  <si>
    <t>Převod z FSR - na kapitolu Regionální rozvoj na spolufinancování projektů v rámci ROP Regionální radě regionu soudržnosti NUTS II Jihovýchod</t>
  </si>
  <si>
    <t>Převod z kapitoly Evropské projekty (ze zvláštních účtů ukončených projektů, jednotlivých etap projektů, nebo na základě usnesení orgánů kraje)</t>
  </si>
  <si>
    <t xml:space="preserve">Výdaje </t>
  </si>
  <si>
    <t>Převod na kapitolu Evropské projekty (projekty kofinancované EU)</t>
  </si>
  <si>
    <t>Analýzy a podpora řízení</t>
  </si>
  <si>
    <t xml:space="preserve">Úroky </t>
  </si>
  <si>
    <t>Krajský úřad - příděl (§ 6172)</t>
  </si>
  <si>
    <t>Krajský úřad - příděl (EP)</t>
  </si>
  <si>
    <t xml:space="preserve">Čerpání SF dle směrnice o osobních kontech zaměstnanců </t>
  </si>
  <si>
    <t>Dárkové poukázky k životnímu jubileu 50 let, k prvnímu odchodu do důchodu a k narození dítěte</t>
  </si>
  <si>
    <t xml:space="preserve"> Daň z příjmů FO ze závislé činnosti a f. požitků</t>
  </si>
  <si>
    <t xml:space="preserve"> Daň z příjmů FO ze samostatné výdělečné činnosti</t>
  </si>
  <si>
    <t xml:space="preserve"> Daň z příjmů fyzických osob z kapitálových výnosů</t>
  </si>
  <si>
    <t xml:space="preserve"> Daň z příjmů právnických osob</t>
  </si>
  <si>
    <t xml:space="preserve"> Daň z přidané hodnoty</t>
  </si>
  <si>
    <t>Poznámka:</t>
  </si>
  <si>
    <t>Zůstatek účtu k 31. 12. 2013</t>
  </si>
  <si>
    <t xml:space="preserve">Převod z FSR - na kapitolu Zdravotnictví na poskytnutí půjčky pro Nemocnici Nové Město na Moravě na pořízení přístrojového vybavení </t>
  </si>
  <si>
    <t>Zapojení zůstatku ZBÚ - ISNOV k 31.12. 2013 do rozpočtu kraje 2014</t>
  </si>
  <si>
    <t>5) VÝVOJ DAŇOVÝCH PŘÍJMŮ - SROVNÁNÍ VÝVOJE DAŇOVÝCH PŘÍJMŮ V LETECH  2014 A 2013 (bez daně placené krajem, tis.Kč)</t>
  </si>
  <si>
    <t>Převod z FSR - na kapitolu Kultura na poskytnutí zápůjčky pro Muzeum Vysočiny Třebíč na projekt "Komplexní propagace Zámku Třebíč"</t>
  </si>
  <si>
    <t>Převod z FSR - na kapitolu Sociální věci na poskytnutí zápůjčky pro Domov důchodců Ždírec na projekt "Handicap Fit - zkvalitnění sociálních služeb pro seniory a handicapované"</t>
  </si>
  <si>
    <t>Zapojení zůstatku ZBÚ - OLYMPIÁDA 2014 k 31.12.2013 do rozpočtu kraje na rok 2014</t>
  </si>
  <si>
    <t>Zapojení části disponibilního zůstatku kraje za rok 2013 II. část</t>
  </si>
  <si>
    <t>Zapojení části disponibilního zůstatku kraje za rok 2013 I. část</t>
  </si>
  <si>
    <t>Převod z disponibilního zůstatku kraje roku 2013</t>
  </si>
  <si>
    <t>Převod z rozpočtu kraje (splátka půjčky od Muzea Vysočiny Jihlava na základě usnesení orgánů kraje)</t>
  </si>
  <si>
    <t>Převod do rozpočtu kraje (dotace pro Regionální radu regionu soudržnosti Jihovýchod)</t>
  </si>
  <si>
    <t xml:space="preserve">Převod z FSR - na kapitolu Kultura na poskytnutí půjčky pro Muzeum Vysočiny Jihlava na projekt "Modernizace a dokončení expozic muzea v Jihlavě - rozvoj turistických atraktivit krajského města" </t>
  </si>
  <si>
    <t>Převod z FSR - na kapitolu Zdravotnictví na poskytnutí zápůjčky pro Nemocnici Nové Město na Moravě na předfinancování projektu "Modernizace a obnova přístrojového vybavení Iktového centra NE NMnM"</t>
  </si>
  <si>
    <t>Zapojení zůstatků účtů evropských projektů k                31. 12. 2013 do rozpočtu roku 2014</t>
  </si>
  <si>
    <t>Převod z rozpočtu kraje (splátka půjčky od Muzea Vysočiny Havlíčkův Brod na základě usnesení orgánů kraje)</t>
  </si>
  <si>
    <t>Převod do FSR - splátka půjčky od Vysočiny Tourism poskytnuté na předfinancování  projektu "Prezentace turistické nabídky kraje Vysočina do roku 2013".</t>
  </si>
  <si>
    <t>Počet stran: 9</t>
  </si>
  <si>
    <t>Převod do FSR - splátka půjčky od Muzea Vysočiny Jihlava poskytnuté na předfinancování projektu "Modernizace a dokončení expozic muzea v Jihlavě - rozvoj turistických atraktivit krajského města".</t>
  </si>
  <si>
    <t>Převod do FSR - splátka půjčky od Muzea Vysočiny Havlíčkův Brod poskytnuté na  předfinancování  projektu "Porta culturae"</t>
  </si>
  <si>
    <t>Převod z FSR - na kapitolu Kultura na poskytnutí zápůjčky pro Muzeum Vysočiny Havlíčkův Brod na realizaci projektu "Živá kulturní spolupráce Vysočina - Dolní Rakousko"</t>
  </si>
  <si>
    <t>Převod do FSR - splátka půjčky od Vysočiny Tourism  poskytnuté na předfinancování  projektu "Marketing turistické nabídky kraje Vysočina do roku 2013"</t>
  </si>
  <si>
    <t>Převod do FSR - splátka půjčky od Energetické agentury Vysočiny poskytnuté na realizaci projektu "FUWA - Future of Waste"</t>
  </si>
  <si>
    <t>Převod z FSR - na kapitolu Kultura na poskytnutí zápůjčky pro Vysočinu Tourism na projekt "Marketingové aktivity Kraje Vysočina v oblasti cestovního ruchu pro období 2014 - 2015".</t>
  </si>
  <si>
    <t xml:space="preserve">Převod z FSR - na kapitolu Kultura na poskytnutí zápůjčky pro Vysočinu Tourism na projekt "Propagace turistické nabídky Kraje Vysočina v České republice v letech 2014 - 2015" </t>
  </si>
  <si>
    <t xml:space="preserve">Převod z FSR - na kapitolu Kultura na poskytnutí zápůjčky pro Vysočinu Tourism na projekt "Zkvalitnění  on-line komunikace a zahraniční marketingové aktivity Kraje Vysočina" </t>
  </si>
  <si>
    <t>Převod z rozpočtu kraje (splátka půjček od Vysočiny Tourism na základě usnesení orgánů kraje)</t>
  </si>
  <si>
    <t>Převod z rozpočtu kraje - (splátka půjčky od Energetické agentury Vysočiny na základě usnesení orgánů kraje)</t>
  </si>
  <si>
    <t>8)  FOND STRATEGICKÝCH REZERV ZA OBDOBÍ 1 - 7/2014</t>
  </si>
  <si>
    <t>7)  FOND VYSOČINY ZA OBDOBÍ 1 - 7/2014</t>
  </si>
  <si>
    <t>Stav na účtu k 31. 7. 2014</t>
  </si>
  <si>
    <t>Stav na účtu k  31. 7. 2014</t>
  </si>
  <si>
    <t>6) SOCIÁLNÍ FOND ZA OBDOBÍ 1 - 7/2014</t>
  </si>
  <si>
    <t>4)  FINANCOVÁNÍ KRAJE VYSOČINA ZA OBDOBÍ 1 - 7/2014</t>
  </si>
  <si>
    <t>3) HOSPODAŘENÍ KRAJE VYSOČINA ZA OBDOBÍ 1 - 7/2014</t>
  </si>
  <si>
    <t>2) HOSPODAŘENÍ KRAJE VYSOČINA ZA OBDOBÍ 1 - 7/2014</t>
  </si>
  <si>
    <t>1) HOSPODAŘENÍ KRAJE VYSOČINA ZA OBDOBÍ 1 - 7/2014</t>
  </si>
  <si>
    <t>Ve sledovaném období by alikvotní plnění daň. příjmů mělo činit 58.3%, tj. 1 906 625 tis. Kč. , což je o  291 643 tis. Kč méně než skutečnost.</t>
  </si>
  <si>
    <t>Skutečné plnění daňových příjmů za sledované období činí 2 198 268 tis. Kč, což je o  69 211 tis. Kč více než ze stejné období minulého roku, tj. 103 %.</t>
  </si>
  <si>
    <t>Ostatní nedaňové příjmy</t>
  </si>
  <si>
    <t>Převod do rozpočtu kraje (poskytnutí půjček a zápůjček pro Nemocnici Nové Město na Moravě, DD Ždírec, Muzeum Vysočiny Jihlava, Muzeum Vysočiny Třebíč,  Muzeum Vysočiny Havlíčkův Brod a Vysočinu Tourism, na základě usnesení orgánů kraje)</t>
  </si>
  <si>
    <t>ZK-05-2014-10, př. 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</si>
</sst>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[$-10409]###\ ###\ ###"/>
  </numFmts>
  <fonts count="67">
    <font>
      <sz val="10"/>
      <name val="Arial CE"/>
      <family val="0"/>
    </font>
    <font>
      <sz val="11"/>
      <color indexed="8"/>
      <name val="Calibri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8"/>
      <name val="Arial CE"/>
      <family val="2"/>
    </font>
    <font>
      <b/>
      <sz val="13"/>
      <name val="Arial CE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Arial CE"/>
      <family val="2"/>
    </font>
    <font>
      <b/>
      <sz val="11"/>
      <name val="Arial CE"/>
      <family val="2"/>
    </font>
    <font>
      <b/>
      <sz val="11"/>
      <color indexed="8"/>
      <name val="Arial CE"/>
      <family val="2"/>
    </font>
    <font>
      <sz val="8"/>
      <name val="Arial CE"/>
      <family val="0"/>
    </font>
    <font>
      <i/>
      <sz val="10"/>
      <name val="Arial CE"/>
      <family val="0"/>
    </font>
    <font>
      <b/>
      <sz val="12"/>
      <color indexed="8"/>
      <name val="Arial CE"/>
      <family val="2"/>
    </font>
    <font>
      <sz val="13"/>
      <name val="Arial CE"/>
      <family val="0"/>
    </font>
    <font>
      <sz val="10"/>
      <name val="Arial"/>
      <family val="2"/>
    </font>
    <font>
      <sz val="10"/>
      <color indexed="13"/>
      <name val="Arial CE"/>
      <family val="0"/>
    </font>
    <font>
      <b/>
      <i/>
      <sz val="14"/>
      <name val="Arial CE"/>
      <family val="0"/>
    </font>
    <font>
      <b/>
      <i/>
      <sz val="10"/>
      <name val="Arial CE"/>
      <family val="0"/>
    </font>
    <font>
      <i/>
      <sz val="14"/>
      <name val="Arial CE"/>
      <family val="0"/>
    </font>
    <font>
      <sz val="11"/>
      <name val="Arial CE"/>
      <family val="0"/>
    </font>
    <font>
      <b/>
      <sz val="11.95"/>
      <color indexed="8"/>
      <name val="Arial"/>
      <family val="2"/>
    </font>
    <font>
      <i/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 style="thin"/>
      <top/>
      <bottom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3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1" fontId="3" fillId="0" borderId="0" xfId="0" applyNumberFormat="1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0" fontId="4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0" xfId="0" applyFont="1" applyAlignment="1">
      <alignment horizontal="left"/>
    </xf>
    <xf numFmtId="0" fontId="0" fillId="0" borderId="0" xfId="0" applyBorder="1" applyAlignment="1">
      <alignment/>
    </xf>
    <xf numFmtId="3" fontId="0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3" fontId="3" fillId="0" borderId="0" xfId="0" applyNumberFormat="1" applyFont="1" applyFill="1" applyBorder="1" applyAlignment="1">
      <alignment/>
    </xf>
    <xf numFmtId="0" fontId="13" fillId="0" borderId="0" xfId="0" applyFont="1" applyAlignment="1">
      <alignment/>
    </xf>
    <xf numFmtId="0" fontId="4" fillId="0" borderId="0" xfId="0" applyFont="1" applyFill="1" applyAlignment="1">
      <alignment horizontal="left"/>
    </xf>
    <xf numFmtId="3" fontId="0" fillId="0" borderId="10" xfId="0" applyNumberFormat="1" applyFont="1" applyFill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4" fillId="0" borderId="0" xfId="0" applyFont="1" applyAlignment="1">
      <alignment/>
    </xf>
    <xf numFmtId="4" fontId="15" fillId="0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3" fontId="0" fillId="34" borderId="10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Alignment="1">
      <alignment/>
    </xf>
    <xf numFmtId="3" fontId="3" fillId="34" borderId="0" xfId="0" applyNumberFormat="1" applyFont="1" applyFill="1" applyBorder="1" applyAlignment="1">
      <alignment vertical="center"/>
    </xf>
    <xf numFmtId="4" fontId="2" fillId="0" borderId="0" xfId="0" applyNumberFormat="1" applyFont="1" applyAlignment="1">
      <alignment/>
    </xf>
    <xf numFmtId="4" fontId="18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right"/>
    </xf>
    <xf numFmtId="0" fontId="14" fillId="33" borderId="11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left" vertical="center"/>
    </xf>
    <xf numFmtId="3" fontId="0" fillId="0" borderId="16" xfId="0" applyNumberFormat="1" applyBorder="1" applyAlignment="1">
      <alignment horizontal="right" vertical="center"/>
    </xf>
    <xf numFmtId="3" fontId="0" fillId="0" borderId="17" xfId="0" applyNumberFormat="1" applyBorder="1" applyAlignment="1">
      <alignment horizontal="right" vertical="center"/>
    </xf>
    <xf numFmtId="0" fontId="0" fillId="0" borderId="18" xfId="0" applyBorder="1" applyAlignment="1">
      <alignment horizontal="left" vertical="center"/>
    </xf>
    <xf numFmtId="3" fontId="0" fillId="0" borderId="10" xfId="0" applyNumberFormat="1" applyBorder="1" applyAlignment="1">
      <alignment horizontal="right" vertical="center"/>
    </xf>
    <xf numFmtId="3" fontId="0" fillId="0" borderId="19" xfId="0" applyNumberFormat="1" applyBorder="1" applyAlignment="1">
      <alignment horizontal="right" vertical="center"/>
    </xf>
    <xf numFmtId="3" fontId="0" fillId="34" borderId="10" xfId="0" applyNumberFormat="1" applyFill="1" applyBorder="1" applyAlignment="1">
      <alignment horizontal="right" vertical="center"/>
    </xf>
    <xf numFmtId="0" fontId="0" fillId="0" borderId="20" xfId="0" applyBorder="1" applyAlignment="1">
      <alignment horizontal="left" vertical="center"/>
    </xf>
    <xf numFmtId="3" fontId="0" fillId="0" borderId="21" xfId="0" applyNumberFormat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/>
    </xf>
    <xf numFmtId="0" fontId="14" fillId="33" borderId="22" xfId="0" applyFont="1" applyFill="1" applyBorder="1" applyAlignment="1">
      <alignment horizontal="lef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0" fontId="3" fillId="33" borderId="25" xfId="0" applyFont="1" applyFill="1" applyBorder="1" applyAlignment="1">
      <alignment horizontal="left" vertical="top"/>
    </xf>
    <xf numFmtId="4" fontId="0" fillId="33" borderId="25" xfId="0" applyNumberFormat="1" applyFill="1" applyBorder="1" applyAlignment="1">
      <alignment/>
    </xf>
    <xf numFmtId="0" fontId="0" fillId="33" borderId="26" xfId="0" applyFill="1" applyBorder="1" applyAlignment="1">
      <alignment/>
    </xf>
    <xf numFmtId="0" fontId="0" fillId="0" borderId="27" xfId="0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3" fontId="0" fillId="0" borderId="10" xfId="0" applyNumberFormat="1" applyFill="1" applyBorder="1" applyAlignment="1">
      <alignment horizontal="right" vertical="center"/>
    </xf>
    <xf numFmtId="0" fontId="6" fillId="0" borderId="28" xfId="0" applyFont="1" applyFill="1" applyBorder="1" applyAlignment="1">
      <alignment horizontal="left" vertical="center"/>
    </xf>
    <xf numFmtId="3" fontId="6" fillId="34" borderId="10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1" fontId="0" fillId="0" borderId="0" xfId="0" applyNumberFormat="1" applyFill="1" applyBorder="1" applyAlignment="1">
      <alignment/>
    </xf>
    <xf numFmtId="0" fontId="14" fillId="33" borderId="22" xfId="0" applyFont="1" applyFill="1" applyBorder="1" applyAlignment="1">
      <alignment vertical="center"/>
    </xf>
    <xf numFmtId="3" fontId="3" fillId="33" borderId="23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4" fontId="0" fillId="0" borderId="0" xfId="0" applyNumberFormat="1" applyBorder="1" applyAlignment="1">
      <alignment horizontal="right" vertic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" fontId="0" fillId="0" borderId="0" xfId="0" applyNumberForma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4" fontId="3" fillId="0" borderId="0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vertical="center"/>
    </xf>
    <xf numFmtId="0" fontId="4" fillId="0" borderId="0" xfId="0" applyFont="1" applyAlignment="1">
      <alignment horizontal="center"/>
    </xf>
    <xf numFmtId="3" fontId="0" fillId="0" borderId="19" xfId="0" applyNumberFormat="1" applyBorder="1" applyAlignment="1">
      <alignment horizontal="right"/>
    </xf>
    <xf numFmtId="3" fontId="0" fillId="0" borderId="29" xfId="0" applyNumberForma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right" vertical="center" wrapText="1"/>
    </xf>
    <xf numFmtId="0" fontId="3" fillId="33" borderId="22" xfId="0" applyFont="1" applyFill="1" applyBorder="1" applyAlignment="1">
      <alignment horizontal="left" vertical="center"/>
    </xf>
    <xf numFmtId="0" fontId="0" fillId="0" borderId="11" xfId="0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4" xfId="0" applyNumberFormat="1" applyBorder="1" applyAlignment="1">
      <alignment/>
    </xf>
    <xf numFmtId="0" fontId="0" fillId="0" borderId="20" xfId="0" applyBorder="1" applyAlignment="1">
      <alignment vertical="center"/>
    </xf>
    <xf numFmtId="3" fontId="0" fillId="0" borderId="30" xfId="0" applyNumberFormat="1" applyBorder="1" applyAlignment="1">
      <alignment vertical="center"/>
    </xf>
    <xf numFmtId="3" fontId="0" fillId="0" borderId="31" xfId="0" applyNumberFormat="1" applyBorder="1" applyAlignment="1">
      <alignment/>
    </xf>
    <xf numFmtId="3" fontId="0" fillId="0" borderId="0" xfId="0" applyNumberFormat="1" applyFill="1" applyBorder="1" applyAlignment="1">
      <alignment horizontal="right"/>
    </xf>
    <xf numFmtId="4" fontId="3" fillId="33" borderId="24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vertical="center"/>
    </xf>
    <xf numFmtId="0" fontId="2" fillId="33" borderId="11" xfId="0" applyFont="1" applyFill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3" fillId="33" borderId="22" xfId="0" applyFont="1" applyFill="1" applyBorder="1" applyAlignment="1">
      <alignment vertical="center"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3" fillId="33" borderId="14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left" vertical="center"/>
    </xf>
    <xf numFmtId="3" fontId="0" fillId="0" borderId="19" xfId="0" applyNumberFormat="1" applyFont="1" applyFill="1" applyBorder="1" applyAlignment="1">
      <alignment horizontal="center" vertical="center"/>
    </xf>
    <xf numFmtId="0" fontId="3" fillId="33" borderId="32" xfId="0" applyFont="1" applyFill="1" applyBorder="1" applyAlignment="1">
      <alignment/>
    </xf>
    <xf numFmtId="3" fontId="3" fillId="33" borderId="30" xfId="0" applyNumberFormat="1" applyFont="1" applyFill="1" applyBorder="1" applyAlignment="1">
      <alignment/>
    </xf>
    <xf numFmtId="3" fontId="3" fillId="33" borderId="31" xfId="0" applyNumberFormat="1" applyFont="1" applyFill="1" applyBorder="1" applyAlignment="1">
      <alignment horizontal="center"/>
    </xf>
    <xf numFmtId="0" fontId="3" fillId="33" borderId="11" xfId="0" applyFont="1" applyFill="1" applyBorder="1" applyAlignment="1">
      <alignment/>
    </xf>
    <xf numFmtId="0" fontId="0" fillId="0" borderId="18" xfId="0" applyFont="1" applyFill="1" applyBorder="1" applyAlignment="1">
      <alignment wrapText="1"/>
    </xf>
    <xf numFmtId="1" fontId="3" fillId="33" borderId="31" xfId="0" applyNumberFormat="1" applyFont="1" applyFill="1" applyBorder="1" applyAlignment="1">
      <alignment horizontal="center"/>
    </xf>
    <xf numFmtId="3" fontId="0" fillId="0" borderId="17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4" fontId="0" fillId="34" borderId="0" xfId="0" applyNumberFormat="1" applyFill="1" applyAlignment="1">
      <alignment/>
    </xf>
    <xf numFmtId="3" fontId="0" fillId="34" borderId="16" xfId="0" applyNumberFormat="1" applyFill="1" applyBorder="1" applyAlignment="1">
      <alignment horizontal="right" vertical="center"/>
    </xf>
    <xf numFmtId="3" fontId="0" fillId="34" borderId="33" xfId="0" applyNumberFormat="1" applyFill="1" applyBorder="1" applyAlignment="1">
      <alignment horizontal="right" vertical="center"/>
    </xf>
    <xf numFmtId="3" fontId="0" fillId="34" borderId="34" xfId="0" applyNumberFormat="1" applyFill="1" applyBorder="1" applyAlignment="1">
      <alignment horizontal="right" vertical="center"/>
    </xf>
    <xf numFmtId="0" fontId="0" fillId="0" borderId="0" xfId="0" applyAlignment="1">
      <alignment wrapText="1"/>
    </xf>
    <xf numFmtId="0" fontId="0" fillId="0" borderId="35" xfId="0" applyBorder="1" applyAlignment="1">
      <alignment/>
    </xf>
    <xf numFmtId="3" fontId="0" fillId="0" borderId="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24" xfId="0" applyFont="1" applyFill="1" applyBorder="1" applyAlignment="1">
      <alignment horizontal="center" vertical="center" wrapText="1"/>
    </xf>
    <xf numFmtId="3" fontId="0" fillId="0" borderId="17" xfId="0" applyNumberFormat="1" applyBorder="1" applyAlignment="1">
      <alignment horizontal="right"/>
    </xf>
    <xf numFmtId="0" fontId="14" fillId="35" borderId="22" xfId="0" applyFont="1" applyFill="1" applyBorder="1" applyAlignment="1">
      <alignment horizontal="left" vertical="center"/>
    </xf>
    <xf numFmtId="3" fontId="3" fillId="35" borderId="23" xfId="0" applyNumberFormat="1" applyFont="1" applyFill="1" applyBorder="1" applyAlignment="1">
      <alignment horizontal="right" vertical="center"/>
    </xf>
    <xf numFmtId="3" fontId="3" fillId="35" borderId="24" xfId="0" applyNumberFormat="1" applyFont="1" applyFill="1" applyBorder="1" applyAlignment="1">
      <alignment horizontal="right" vertical="center"/>
    </xf>
    <xf numFmtId="0" fontId="3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horizontal="right" vertical="center"/>
    </xf>
    <xf numFmtId="0" fontId="14" fillId="35" borderId="22" xfId="0" applyFont="1" applyFill="1" applyBorder="1" applyAlignment="1">
      <alignment vertical="center"/>
    </xf>
    <xf numFmtId="3" fontId="3" fillId="35" borderId="23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vertical="center"/>
    </xf>
    <xf numFmtId="3" fontId="0" fillId="0" borderId="21" xfId="0" applyNumberFormat="1" applyFont="1" applyFill="1" applyBorder="1" applyAlignment="1">
      <alignment horizontal="right" vertical="center"/>
    </xf>
    <xf numFmtId="3" fontId="0" fillId="0" borderId="21" xfId="0" applyNumberFormat="1" applyFill="1" applyBorder="1" applyAlignment="1">
      <alignment horizontal="right" vertical="center"/>
    </xf>
    <xf numFmtId="0" fontId="0" fillId="0" borderId="20" xfId="0" applyFont="1" applyFill="1" applyBorder="1" applyAlignment="1">
      <alignment wrapText="1"/>
    </xf>
    <xf numFmtId="3" fontId="3" fillId="33" borderId="30" xfId="0" applyNumberFormat="1" applyFont="1" applyFill="1" applyBorder="1" applyAlignment="1">
      <alignment horizontal="center"/>
    </xf>
    <xf numFmtId="0" fontId="3" fillId="35" borderId="22" xfId="0" applyFont="1" applyFill="1" applyBorder="1" applyAlignment="1">
      <alignment horizontal="left" vertical="center"/>
    </xf>
    <xf numFmtId="3" fontId="3" fillId="35" borderId="24" xfId="0" applyNumberFormat="1" applyFont="1" applyFill="1" applyBorder="1" applyAlignment="1">
      <alignment horizontal="right" vertical="center"/>
    </xf>
    <xf numFmtId="1" fontId="3" fillId="35" borderId="24" xfId="0" applyNumberFormat="1" applyFont="1" applyFill="1" applyBorder="1" applyAlignment="1">
      <alignment/>
    </xf>
    <xf numFmtId="3" fontId="3" fillId="35" borderId="24" xfId="0" applyNumberFormat="1" applyFont="1" applyFill="1" applyBorder="1" applyAlignment="1">
      <alignment vertical="center"/>
    </xf>
    <xf numFmtId="1" fontId="3" fillId="35" borderId="24" xfId="0" applyNumberFormat="1" applyFont="1" applyFill="1" applyBorder="1" applyAlignment="1">
      <alignment vertical="center"/>
    </xf>
    <xf numFmtId="0" fontId="3" fillId="35" borderId="22" xfId="0" applyFont="1" applyFill="1" applyBorder="1" applyAlignment="1">
      <alignment horizontal="left" vertical="center"/>
    </xf>
    <xf numFmtId="3" fontId="3" fillId="35" borderId="36" xfId="0" applyNumberFormat="1" applyFont="1" applyFill="1" applyBorder="1" applyAlignment="1">
      <alignment horizontal="right" vertical="center"/>
    </xf>
    <xf numFmtId="3" fontId="3" fillId="35" borderId="10" xfId="0" applyNumberFormat="1" applyFont="1" applyFill="1" applyBorder="1" applyAlignment="1">
      <alignment vertical="center"/>
    </xf>
    <xf numFmtId="0" fontId="3" fillId="33" borderId="16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vertical="center"/>
    </xf>
    <xf numFmtId="0" fontId="0" fillId="0" borderId="10" xfId="0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33" borderId="2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/>
    </xf>
    <xf numFmtId="0" fontId="0" fillId="0" borderId="33" xfId="0" applyBorder="1" applyAlignment="1">
      <alignment/>
    </xf>
    <xf numFmtId="0" fontId="0" fillId="0" borderId="37" xfId="0" applyBorder="1" applyAlignment="1">
      <alignment/>
    </xf>
    <xf numFmtId="0" fontId="21" fillId="0" borderId="0" xfId="0" applyFont="1" applyAlignment="1">
      <alignment/>
    </xf>
    <xf numFmtId="0" fontId="17" fillId="0" borderId="0" xfId="0" applyFont="1" applyAlignment="1">
      <alignment/>
    </xf>
    <xf numFmtId="0" fontId="23" fillId="0" borderId="0" xfId="0" applyFont="1" applyAlignment="1">
      <alignment/>
    </xf>
    <xf numFmtId="3" fontId="3" fillId="33" borderId="12" xfId="0" applyNumberFormat="1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3" fontId="3" fillId="33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left"/>
    </xf>
    <xf numFmtId="0" fontId="0" fillId="0" borderId="20" xfId="0" applyFill="1" applyBorder="1" applyAlignment="1">
      <alignment horizontal="left" vertical="center"/>
    </xf>
    <xf numFmtId="3" fontId="0" fillId="0" borderId="19" xfId="0" applyNumberFormat="1" applyFill="1" applyBorder="1" applyAlignment="1">
      <alignment horizontal="right" vertical="center"/>
    </xf>
    <xf numFmtId="3" fontId="0" fillId="0" borderId="0" xfId="0" applyNumberFormat="1" applyFill="1" applyBorder="1" applyAlignment="1">
      <alignment horizontal="right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7" fillId="0" borderId="10" xfId="0" applyNumberFormat="1" applyFont="1" applyFill="1" applyBorder="1" applyAlignment="1">
      <alignment horizontal="right"/>
    </xf>
    <xf numFmtId="3" fontId="0" fillId="0" borderId="10" xfId="0" applyNumberFormat="1" applyFon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36" borderId="10" xfId="0" applyFill="1" applyBorder="1" applyAlignment="1">
      <alignment vertical="center" wrapText="1"/>
    </xf>
    <xf numFmtId="3" fontId="0" fillId="36" borderId="10" xfId="0" applyNumberFormat="1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 vertical="center"/>
    </xf>
    <xf numFmtId="4" fontId="3" fillId="33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4" fontId="3" fillId="33" borderId="30" xfId="0" applyNumberFormat="1" applyFont="1" applyFill="1" applyBorder="1" applyAlignment="1">
      <alignment/>
    </xf>
    <xf numFmtId="4" fontId="0" fillId="0" borderId="21" xfId="0" applyNumberFormat="1" applyFont="1" applyFill="1" applyBorder="1" applyAlignment="1">
      <alignment horizontal="right" vertical="center"/>
    </xf>
    <xf numFmtId="3" fontId="3" fillId="33" borderId="12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left" vertical="top"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 horizontal="center"/>
    </xf>
    <xf numFmtId="3" fontId="3" fillId="33" borderId="23" xfId="0" applyNumberFormat="1" applyFont="1" applyFill="1" applyBorder="1" applyAlignment="1">
      <alignment horizontal="center" vertical="center" wrapText="1"/>
    </xf>
    <xf numFmtId="3" fontId="0" fillId="0" borderId="35" xfId="0" applyNumberFormat="1" applyFill="1" applyBorder="1" applyAlignment="1">
      <alignment horizontal="right" vertical="center"/>
    </xf>
    <xf numFmtId="3" fontId="3" fillId="33" borderId="23" xfId="0" applyNumberFormat="1" applyFont="1" applyFill="1" applyBorder="1" applyAlignment="1">
      <alignment horizontal="right" vertical="center" wrapText="1"/>
    </xf>
    <xf numFmtId="3" fontId="3" fillId="35" borderId="24" xfId="0" applyNumberFormat="1" applyFont="1" applyFill="1" applyBorder="1" applyAlignment="1">
      <alignment horizontal="right"/>
    </xf>
    <xf numFmtId="0" fontId="25" fillId="36" borderId="0" xfId="0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vertical="center"/>
    </xf>
    <xf numFmtId="3" fontId="3" fillId="36" borderId="0" xfId="0" applyNumberFormat="1" applyFont="1" applyFill="1" applyBorder="1" applyAlignment="1">
      <alignment horizontal="right" vertical="center"/>
    </xf>
    <xf numFmtId="0" fontId="0" fillId="36" borderId="0" xfId="0" applyFill="1" applyAlignment="1">
      <alignment/>
    </xf>
    <xf numFmtId="4" fontId="0" fillId="36" borderId="0" xfId="0" applyNumberFormat="1" applyFill="1" applyBorder="1" applyAlignment="1">
      <alignment vertical="center"/>
    </xf>
    <xf numFmtId="3" fontId="3" fillId="36" borderId="38" xfId="0" applyNumberFormat="1" applyFont="1" applyFill="1" applyBorder="1" applyAlignment="1">
      <alignment vertical="center"/>
    </xf>
    <xf numFmtId="3" fontId="0" fillId="35" borderId="10" xfId="0" applyNumberFormat="1" applyFont="1" applyFill="1" applyBorder="1" applyAlignment="1">
      <alignment horizontal="right" vertical="center"/>
    </xf>
    <xf numFmtId="3" fontId="3" fillId="37" borderId="30" xfId="0" applyNumberFormat="1" applyFont="1" applyFill="1" applyBorder="1" applyAlignment="1">
      <alignment horizontal="right" vertical="center"/>
    </xf>
    <xf numFmtId="4" fontId="3" fillId="37" borderId="30" xfId="0" applyNumberFormat="1" applyFont="1" applyFill="1" applyBorder="1" applyAlignment="1">
      <alignment horizontal="right" vertical="center"/>
    </xf>
    <xf numFmtId="0" fontId="3" fillId="36" borderId="38" xfId="0" applyFont="1" applyFill="1" applyBorder="1" applyAlignment="1">
      <alignment vertical="center"/>
    </xf>
    <xf numFmtId="3" fontId="3" fillId="36" borderId="38" xfId="0" applyNumberFormat="1" applyFont="1" applyFill="1" applyBorder="1" applyAlignment="1">
      <alignment horizontal="right" vertical="center"/>
    </xf>
    <xf numFmtId="0" fontId="6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20" xfId="0" applyFont="1" applyFill="1" applyBorder="1" applyAlignment="1">
      <alignment horizontal="left" vertical="center" wrapText="1"/>
    </xf>
    <xf numFmtId="0" fontId="0" fillId="0" borderId="0" xfId="0" applyNumberFormat="1" applyAlignment="1">
      <alignment/>
    </xf>
    <xf numFmtId="3" fontId="0" fillId="36" borderId="10" xfId="0" applyNumberFormat="1" applyFont="1" applyFill="1" applyBorder="1" applyAlignment="1">
      <alignment horizontal="right" vertical="center"/>
    </xf>
    <xf numFmtId="4" fontId="3" fillId="0" borderId="0" xfId="0" applyNumberFormat="1" applyFont="1" applyAlignment="1">
      <alignment/>
    </xf>
    <xf numFmtId="4" fontId="66" fillId="0" borderId="0" xfId="0" applyNumberFormat="1" applyFont="1" applyAlignment="1">
      <alignment/>
    </xf>
    <xf numFmtId="4" fontId="0" fillId="0" borderId="0" xfId="0" applyNumberFormat="1" applyFill="1" applyAlignment="1">
      <alignment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0" fillId="0" borderId="10" xfId="0" applyFill="1" applyBorder="1" applyAlignment="1">
      <alignment horizontal="left" vertical="center" wrapText="1"/>
    </xf>
    <xf numFmtId="3" fontId="0" fillId="0" borderId="21" xfId="0" applyNumberFormat="1" applyFill="1" applyBorder="1" applyAlignment="1">
      <alignment vertical="center"/>
    </xf>
    <xf numFmtId="0" fontId="0" fillId="0" borderId="10" xfId="0" applyFill="1" applyBorder="1" applyAlignment="1">
      <alignment vertical="center" wrapText="1"/>
    </xf>
    <xf numFmtId="4" fontId="3" fillId="0" borderId="0" xfId="0" applyNumberFormat="1" applyFont="1" applyFill="1" applyBorder="1" applyAlignment="1">
      <alignment/>
    </xf>
    <xf numFmtId="0" fontId="20" fillId="0" borderId="0" xfId="49">
      <alignment/>
      <protection/>
    </xf>
    <xf numFmtId="3" fontId="0" fillId="36" borderId="10" xfId="0" applyNumberFormat="1" applyFill="1" applyBorder="1" applyAlignment="1">
      <alignment vertical="center"/>
    </xf>
    <xf numFmtId="3" fontId="0" fillId="36" borderId="21" xfId="0" applyNumberFormat="1" applyFill="1" applyBorder="1" applyAlignment="1">
      <alignment vertical="center"/>
    </xf>
    <xf numFmtId="3" fontId="0" fillId="36" borderId="16" xfId="0" applyNumberFormat="1" applyFill="1" applyBorder="1" applyAlignment="1">
      <alignment horizontal="right" vertical="center"/>
    </xf>
    <xf numFmtId="3" fontId="6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10" xfId="0" applyNumberFormat="1" applyFont="1" applyFill="1" applyBorder="1" applyAlignment="1">
      <alignment horizontal="right" vertical="center"/>
    </xf>
    <xf numFmtId="3" fontId="0" fillId="36" borderId="21" xfId="0" applyNumberForma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0" fillId="0" borderId="34" xfId="0" applyBorder="1" applyAlignment="1">
      <alignment/>
    </xf>
    <xf numFmtId="3" fontId="0" fillId="36" borderId="21" xfId="0" applyNumberFormat="1" applyFont="1" applyFill="1" applyBorder="1" applyAlignment="1">
      <alignment horizontal="right" vertical="center"/>
    </xf>
    <xf numFmtId="0" fontId="20" fillId="0" borderId="0" xfId="51">
      <alignment/>
      <protection/>
    </xf>
    <xf numFmtId="0" fontId="28" fillId="0" borderId="40" xfId="51" applyFont="1" applyBorder="1" applyAlignment="1" applyProtection="1">
      <alignment horizontal="left" vertical="top" wrapText="1" readingOrder="1"/>
      <protection locked="0"/>
    </xf>
    <xf numFmtId="0" fontId="29" fillId="0" borderId="41" xfId="51" applyFont="1" applyBorder="1" applyAlignment="1" applyProtection="1">
      <alignment vertical="top" wrapText="1" readingOrder="1"/>
      <protection locked="0"/>
    </xf>
    <xf numFmtId="0" fontId="30" fillId="38" borderId="42" xfId="51" applyFont="1" applyFill="1" applyBorder="1" applyAlignment="1" applyProtection="1">
      <alignment horizontal="center" vertical="top" wrapText="1" readingOrder="1"/>
      <protection locked="0"/>
    </xf>
    <xf numFmtId="0" fontId="27" fillId="0" borderId="43" xfId="51" applyFont="1" applyBorder="1" applyAlignment="1" applyProtection="1">
      <alignment vertical="top" wrapText="1" readingOrder="1"/>
      <protection locked="0"/>
    </xf>
    <xf numFmtId="0" fontId="30" fillId="0" borderId="44" xfId="51" applyFont="1" applyBorder="1" applyAlignment="1" applyProtection="1">
      <alignment horizontal="center" vertical="top" wrapText="1" readingOrder="1"/>
      <protection locked="0"/>
    </xf>
    <xf numFmtId="165" fontId="30" fillId="0" borderId="42" xfId="51" applyNumberFormat="1" applyFont="1" applyBorder="1" applyAlignment="1" applyProtection="1">
      <alignment horizontal="right" vertical="top" wrapText="1" readingOrder="1"/>
      <protection locked="0"/>
    </xf>
    <xf numFmtId="165" fontId="30" fillId="0" borderId="42" xfId="51" applyNumberFormat="1" applyFont="1" applyBorder="1" applyAlignment="1" applyProtection="1">
      <alignment horizontal="center" vertical="top" wrapText="1" readingOrder="1"/>
      <protection locked="0"/>
    </xf>
    <xf numFmtId="165" fontId="31" fillId="0" borderId="42" xfId="51" applyNumberFormat="1" applyFont="1" applyBorder="1" applyAlignment="1" applyProtection="1">
      <alignment vertical="top" wrapText="1" readingOrder="1"/>
      <protection locked="0"/>
    </xf>
    <xf numFmtId="165" fontId="31" fillId="0" borderId="42" xfId="51" applyNumberFormat="1" applyFont="1" applyBorder="1" applyAlignment="1" applyProtection="1">
      <alignment horizontal="center" vertical="top" wrapText="1" readingOrder="1"/>
      <protection locked="0"/>
    </xf>
    <xf numFmtId="0" fontId="31" fillId="0" borderId="45" xfId="51" applyFont="1" applyBorder="1" applyAlignment="1" applyProtection="1">
      <alignment vertical="top" wrapText="1" readingOrder="1"/>
      <protection locked="0"/>
    </xf>
    <xf numFmtId="0" fontId="5" fillId="0" borderId="20" xfId="0" applyFont="1" applyFill="1" applyBorder="1" applyAlignment="1">
      <alignment horizontal="left" vertical="center"/>
    </xf>
    <xf numFmtId="4" fontId="0" fillId="36" borderId="46" xfId="0" applyNumberFormat="1" applyFont="1" applyFill="1" applyBorder="1" applyAlignment="1">
      <alignment horizontal="right" vertical="center"/>
    </xf>
    <xf numFmtId="4" fontId="0" fillId="36" borderId="10" xfId="0" applyNumberFormat="1" applyFont="1" applyFill="1" applyBorder="1" applyAlignment="1">
      <alignment horizontal="right" vertical="center"/>
    </xf>
    <xf numFmtId="4" fontId="0" fillId="36" borderId="21" xfId="0" applyNumberFormat="1" applyFont="1" applyFill="1" applyBorder="1" applyAlignment="1">
      <alignment horizontal="right" vertical="center"/>
    </xf>
    <xf numFmtId="3" fontId="0" fillId="36" borderId="0" xfId="0" applyNumberFormat="1" applyFill="1" applyAlignment="1">
      <alignment vertical="center"/>
    </xf>
    <xf numFmtId="4" fontId="0" fillId="36" borderId="10" xfId="0" applyNumberFormat="1" applyFont="1" applyFill="1" applyBorder="1" applyAlignment="1">
      <alignment horizontal="right" vertical="center" wrapText="1"/>
    </xf>
    <xf numFmtId="4" fontId="0" fillId="36" borderId="10" xfId="0" applyNumberFormat="1" applyFill="1" applyBorder="1" applyAlignment="1">
      <alignment vertical="center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31" fillId="0" borderId="42" xfId="51" applyFont="1" applyBorder="1" applyAlignment="1" applyProtection="1">
      <alignment vertical="top" wrapText="1" readingOrder="1"/>
      <protection locked="0"/>
    </xf>
    <xf numFmtId="0" fontId="20" fillId="0" borderId="44" xfId="51" applyBorder="1" applyAlignment="1" applyProtection="1">
      <alignment vertical="top" wrapText="1"/>
      <protection locked="0"/>
    </xf>
    <xf numFmtId="0" fontId="26" fillId="0" borderId="0" xfId="49" applyFont="1" applyAlignment="1" applyProtection="1">
      <alignment vertical="top" wrapText="1" readingOrder="1"/>
      <protection locked="0"/>
    </xf>
    <xf numFmtId="0" fontId="20" fillId="0" borderId="0" xfId="49">
      <alignment/>
      <protection/>
    </xf>
    <xf numFmtId="0" fontId="30" fillId="0" borderId="0" xfId="51" applyFont="1" applyAlignment="1" applyProtection="1">
      <alignment vertical="top" wrapText="1" readingOrder="1"/>
      <protection locked="0"/>
    </xf>
    <xf numFmtId="0" fontId="20" fillId="0" borderId="0" xfId="51">
      <alignment/>
      <protection/>
    </xf>
    <xf numFmtId="0" fontId="22" fillId="0" borderId="0" xfId="0" applyFont="1" applyFill="1" applyAlignment="1">
      <alignment horizontal="left"/>
    </xf>
    <xf numFmtId="0" fontId="3" fillId="33" borderId="34" xfId="0" applyFont="1" applyFill="1" applyBorder="1" applyAlignment="1">
      <alignment/>
    </xf>
    <xf numFmtId="0" fontId="3" fillId="33" borderId="39" xfId="0" applyFont="1" applyFill="1" applyBorder="1" applyAlignment="1">
      <alignment/>
    </xf>
    <xf numFmtId="0" fontId="3" fillId="33" borderId="34" xfId="0" applyFont="1" applyFill="1" applyBorder="1" applyAlignment="1">
      <alignment vertical="center"/>
    </xf>
    <xf numFmtId="0" fontId="3" fillId="33" borderId="39" xfId="0" applyFont="1" applyFill="1" applyBorder="1" applyAlignment="1">
      <alignment vertical="center"/>
    </xf>
    <xf numFmtId="0" fontId="0" fillId="0" borderId="28" xfId="0" applyBorder="1" applyAlignment="1">
      <alignment wrapText="1"/>
    </xf>
    <xf numFmtId="0" fontId="0" fillId="0" borderId="39" xfId="0" applyBorder="1" applyAlignment="1">
      <alignment wrapText="1"/>
    </xf>
    <xf numFmtId="0" fontId="2" fillId="0" borderId="0" xfId="0" applyFont="1" applyAlignment="1">
      <alignment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ont="1" applyFill="1" applyBorder="1" applyAlignment="1">
      <alignment vertical="center" wrapText="1"/>
    </xf>
    <xf numFmtId="0" fontId="0" fillId="34" borderId="39" xfId="0" applyFont="1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3" fillId="0" borderId="0" xfId="0" applyFont="1" applyFill="1" applyBorder="1" applyAlignment="1">
      <alignment/>
    </xf>
    <xf numFmtId="0" fontId="0" fillId="0" borderId="34" xfId="0" applyBorder="1" applyAlignment="1">
      <alignment vertical="center" wrapText="1"/>
    </xf>
    <xf numFmtId="0" fontId="3" fillId="33" borderId="47" xfId="0" applyFont="1" applyFill="1" applyBorder="1" applyAlignment="1">
      <alignment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 4" xfId="48"/>
    <cellStyle name="Normální 5" xfId="49"/>
    <cellStyle name="Normální 6" xfId="50"/>
    <cellStyle name="Normální 7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extranet.kr-vysocina.cz/Documents%20and%20Settings\paulikova\Local%20Settings\Temporary%20Internet%20Files\OLK168\FSR%20z&#225;&#345;&#237;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včetně kapitoly EP"/>
      <sheetName val="rozpočet kapitola EP"/>
      <sheetName val="rozpočet bez kapitoly EP a PVŠ"/>
      <sheetName val="financování"/>
      <sheetName val="daně"/>
      <sheetName val="Sociální fond "/>
      <sheetName val="Fond Vysočiny"/>
      <sheetName val="Fond strateg.rez."/>
    </sheetNames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68"/>
  <sheetViews>
    <sheetView tabSelected="1" zoomScalePageLayoutView="0" workbookViewId="0" topLeftCell="A1">
      <selection activeCell="D1" sqref="D1:E1"/>
    </sheetView>
  </sheetViews>
  <sheetFormatPr defaultColWidth="9.00390625" defaultRowHeight="12.75"/>
  <cols>
    <col min="1" max="1" width="31.00390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1.375" style="0" customWidth="1"/>
    <col min="6" max="6" width="0.12890625" style="0" hidden="1" customWidth="1"/>
    <col min="7" max="7" width="12.875" style="0" hidden="1" customWidth="1"/>
    <col min="8" max="8" width="12.75390625" style="0" hidden="1" customWidth="1"/>
    <col min="9" max="9" width="0" style="0" hidden="1" customWidth="1"/>
    <col min="10" max="10" width="3.125" style="0" hidden="1" customWidth="1"/>
    <col min="11" max="11" width="9.875" style="0" customWidth="1"/>
    <col min="12" max="12" width="16.375" style="0" bestFit="1" customWidth="1"/>
    <col min="13" max="13" width="8.125" style="0" bestFit="1" customWidth="1"/>
    <col min="14" max="14" width="16.375" style="0" bestFit="1" customWidth="1"/>
  </cols>
  <sheetData>
    <row r="1" spans="4:5" ht="15">
      <c r="D1" s="277" t="s">
        <v>160</v>
      </c>
      <c r="E1" s="277"/>
    </row>
    <row r="2" spans="4:5" ht="15">
      <c r="D2" s="278" t="s">
        <v>136</v>
      </c>
      <c r="E2" s="278"/>
    </row>
    <row r="3" spans="4:5" ht="12.75" customHeight="1">
      <c r="D3" s="38"/>
      <c r="E3" s="38"/>
    </row>
    <row r="4" spans="1:5" s="188" customFormat="1" ht="21.75" customHeight="1">
      <c r="A4" s="279" t="s">
        <v>155</v>
      </c>
      <c r="B4" s="280"/>
      <c r="C4" s="280"/>
      <c r="D4" s="280"/>
      <c r="E4" s="280"/>
    </row>
    <row r="5" spans="1:5" ht="16.5">
      <c r="A5" s="281" t="s">
        <v>95</v>
      </c>
      <c r="B5" s="282"/>
      <c r="C5" s="282"/>
      <c r="D5" s="282"/>
      <c r="E5" s="282"/>
    </row>
    <row r="6" ht="13.5" thickBot="1">
      <c r="E6" s="57" t="s">
        <v>20</v>
      </c>
    </row>
    <row r="7" spans="1:5" ht="26.25" customHeight="1">
      <c r="A7" s="58" t="s">
        <v>31</v>
      </c>
      <c r="B7" s="59" t="s">
        <v>32</v>
      </c>
      <c r="C7" s="213" t="s">
        <v>33</v>
      </c>
      <c r="D7" s="60" t="s">
        <v>87</v>
      </c>
      <c r="E7" s="61" t="s">
        <v>34</v>
      </c>
    </row>
    <row r="8" spans="1:14" ht="15" customHeight="1">
      <c r="A8" s="62" t="s">
        <v>35</v>
      </c>
      <c r="B8" s="251">
        <v>3294800</v>
      </c>
      <c r="C8" s="142">
        <v>3294800</v>
      </c>
      <c r="D8" s="143">
        <v>2224319</v>
      </c>
      <c r="E8" s="64">
        <f>D8/C8*100</f>
        <v>67.50998543158917</v>
      </c>
      <c r="G8" s="35"/>
      <c r="H8" s="35"/>
      <c r="L8" s="53"/>
      <c r="N8" s="53"/>
    </row>
    <row r="9" spans="1:14" ht="15" customHeight="1">
      <c r="A9" s="65" t="s">
        <v>36</v>
      </c>
      <c r="B9" s="205">
        <v>249222</v>
      </c>
      <c r="C9" s="68">
        <v>357694</v>
      </c>
      <c r="D9" s="144">
        <v>240652</v>
      </c>
      <c r="E9" s="67">
        <f>D9/C9*100</f>
        <v>67.27873545544516</v>
      </c>
      <c r="G9" s="95"/>
      <c r="H9" s="95"/>
      <c r="L9" s="53"/>
      <c r="N9" s="53"/>
    </row>
    <row r="10" spans="1:14" ht="15" customHeight="1">
      <c r="A10" s="65" t="s">
        <v>37</v>
      </c>
      <c r="B10" s="205">
        <v>22000</v>
      </c>
      <c r="C10" s="68">
        <v>22100</v>
      </c>
      <c r="D10" s="144">
        <v>13982</v>
      </c>
      <c r="E10" s="67">
        <f>D10/C10*100</f>
        <v>63.26696832579185</v>
      </c>
      <c r="G10" s="95"/>
      <c r="H10" s="95"/>
      <c r="L10" s="53"/>
      <c r="N10" s="53"/>
    </row>
    <row r="11" spans="1:12" s="13" customFormat="1" ht="15" customHeight="1" thickBot="1">
      <c r="A11" s="196" t="s">
        <v>38</v>
      </c>
      <c r="B11" s="255">
        <v>3763590</v>
      </c>
      <c r="C11" s="162">
        <v>4633206</v>
      </c>
      <c r="D11" s="162">
        <v>3255445</v>
      </c>
      <c r="E11" s="197">
        <f>D11/C11*100</f>
        <v>70.26333385564985</v>
      </c>
      <c r="F11" s="198"/>
      <c r="G11" s="99"/>
      <c r="H11" s="99"/>
      <c r="L11" s="239"/>
    </row>
    <row r="12" spans="1:14" ht="20.25" customHeight="1" thickBot="1">
      <c r="A12" s="165" t="s">
        <v>27</v>
      </c>
      <c r="B12" s="157">
        <f>SUM(B8:B11)</f>
        <v>7329612</v>
      </c>
      <c r="C12" s="157">
        <f>SUM(C8:C11)</f>
        <v>8307800</v>
      </c>
      <c r="D12" s="157">
        <f>SUM(D8:D11)</f>
        <v>5734398</v>
      </c>
      <c r="E12" s="166">
        <f>D12/C12*100</f>
        <v>69.02426635210284</v>
      </c>
      <c r="G12" s="35"/>
      <c r="H12" s="35"/>
      <c r="L12" s="53"/>
      <c r="N12" s="53"/>
    </row>
    <row r="13" spans="1:12" ht="10.5" customHeight="1" thickBot="1">
      <c r="A13" s="71"/>
      <c r="B13" s="72"/>
      <c r="C13" s="72"/>
      <c r="D13" s="72"/>
      <c r="E13" s="72"/>
      <c r="G13" s="35"/>
      <c r="H13" s="35"/>
      <c r="L13" s="53"/>
    </row>
    <row r="14" spans="1:14" ht="20.25" customHeight="1" thickBot="1">
      <c r="A14" s="155" t="s">
        <v>30</v>
      </c>
      <c r="B14" s="156">
        <f>Financování!B26</f>
        <v>289668</v>
      </c>
      <c r="C14" s="156">
        <f>Financování!C26</f>
        <v>1220915</v>
      </c>
      <c r="D14" s="156">
        <f>Financování!D26</f>
        <v>676499</v>
      </c>
      <c r="E14" s="167">
        <f>D14/C14*100</f>
        <v>55.40918081930356</v>
      </c>
      <c r="G14" s="35"/>
      <c r="H14" s="35"/>
      <c r="L14" s="239"/>
      <c r="N14" s="53"/>
    </row>
    <row r="15" spans="1:12" ht="9.75" customHeight="1" thickBot="1">
      <c r="A15" s="71"/>
      <c r="B15" s="72"/>
      <c r="C15" s="72"/>
      <c r="D15" s="72"/>
      <c r="E15" s="72"/>
      <c r="G15" s="35"/>
      <c r="H15" s="35"/>
      <c r="L15" s="239"/>
    </row>
    <row r="16" spans="1:12" ht="20.25" customHeight="1" thickBot="1">
      <c r="A16" s="73" t="s">
        <v>39</v>
      </c>
      <c r="B16" s="74">
        <f>SUM(B14+B12)</f>
        <v>7619280</v>
      </c>
      <c r="C16" s="74">
        <f>SUM(C14+C12)</f>
        <v>9528715</v>
      </c>
      <c r="D16" s="219">
        <f>SUM(D14+D12)</f>
        <v>6410897</v>
      </c>
      <c r="E16" s="75">
        <f>D16/C16*100</f>
        <v>67.27976437536437</v>
      </c>
      <c r="G16" s="35"/>
      <c r="H16" s="35"/>
      <c r="J16" t="s">
        <v>94</v>
      </c>
      <c r="L16" s="53"/>
    </row>
    <row r="17" spans="2:12" ht="13.5" thickBot="1">
      <c r="B17" s="53"/>
      <c r="D17" s="53"/>
      <c r="G17" s="95"/>
      <c r="H17" s="95"/>
      <c r="L17" s="53"/>
    </row>
    <row r="18" spans="1:14" ht="18.75" customHeight="1" thickBot="1">
      <c r="A18" s="73" t="s">
        <v>40</v>
      </c>
      <c r="B18" s="76"/>
      <c r="C18" s="214"/>
      <c r="D18" s="77"/>
      <c r="E18" s="78"/>
      <c r="G18" s="95"/>
      <c r="H18" s="95"/>
      <c r="L18" s="53"/>
      <c r="N18" s="53"/>
    </row>
    <row r="19" spans="1:14" ht="15" customHeight="1">
      <c r="A19" s="79" t="s">
        <v>86</v>
      </c>
      <c r="B19" s="251">
        <v>74058</v>
      </c>
      <c r="C19" s="200">
        <v>75613</v>
      </c>
      <c r="D19" s="80">
        <v>17949</v>
      </c>
      <c r="E19" s="64">
        <f aca="true" t="shared" si="0" ref="E19:E34">D19/C19*100</f>
        <v>23.73798156401677</v>
      </c>
      <c r="G19" s="95"/>
      <c r="H19" s="95"/>
      <c r="L19" s="53"/>
      <c r="N19" s="53"/>
    </row>
    <row r="20" spans="1:14" ht="15" customHeight="1">
      <c r="A20" s="81" t="s">
        <v>70</v>
      </c>
      <c r="B20" s="253">
        <v>4060935</v>
      </c>
      <c r="C20" s="42">
        <v>4476566</v>
      </c>
      <c r="D20" s="83">
        <v>2975760</v>
      </c>
      <c r="E20" s="67">
        <f t="shared" si="0"/>
        <v>66.47416792246557</v>
      </c>
      <c r="G20" s="95"/>
      <c r="H20" s="95"/>
      <c r="L20" s="53"/>
      <c r="N20" s="53"/>
    </row>
    <row r="21" spans="1:14" ht="15" customHeight="1">
      <c r="A21" s="82" t="s">
        <v>71</v>
      </c>
      <c r="B21" s="205">
        <v>163476</v>
      </c>
      <c r="C21" s="83">
        <v>193543</v>
      </c>
      <c r="D21" s="83">
        <v>105064</v>
      </c>
      <c r="E21" s="67">
        <f t="shared" si="0"/>
        <v>54.28457758740952</v>
      </c>
      <c r="G21" s="95"/>
      <c r="H21" s="95"/>
      <c r="L21" s="53"/>
      <c r="N21" s="53"/>
    </row>
    <row r="22" spans="1:14" ht="15" customHeight="1">
      <c r="A22" s="82" t="s">
        <v>72</v>
      </c>
      <c r="B22" s="205">
        <v>352387</v>
      </c>
      <c r="C22" s="83">
        <v>501917</v>
      </c>
      <c r="D22" s="83">
        <v>282597</v>
      </c>
      <c r="E22" s="67">
        <f t="shared" si="0"/>
        <v>56.303532257325415</v>
      </c>
      <c r="G22" s="95"/>
      <c r="H22" s="95"/>
      <c r="L22" s="53"/>
      <c r="N22" s="53"/>
    </row>
    <row r="23" spans="1:14" ht="15" customHeight="1">
      <c r="A23" s="82" t="s">
        <v>73</v>
      </c>
      <c r="B23" s="205">
        <v>9930</v>
      </c>
      <c r="C23" s="83">
        <v>15570</v>
      </c>
      <c r="D23" s="83">
        <v>2982</v>
      </c>
      <c r="E23" s="67">
        <f t="shared" si="0"/>
        <v>19.152215799614645</v>
      </c>
      <c r="G23" s="95"/>
      <c r="H23" s="95"/>
      <c r="L23" s="53"/>
      <c r="N23" s="53"/>
    </row>
    <row r="24" spans="1:14" ht="15" customHeight="1">
      <c r="A24" s="82" t="s">
        <v>74</v>
      </c>
      <c r="B24" s="205">
        <v>3320</v>
      </c>
      <c r="C24" s="83">
        <v>3405</v>
      </c>
      <c r="D24" s="241">
        <v>291</v>
      </c>
      <c r="E24" s="67">
        <f t="shared" si="0"/>
        <v>8.54625550660793</v>
      </c>
      <c r="G24" s="95"/>
      <c r="H24" s="95"/>
      <c r="L24" s="53"/>
      <c r="N24" s="53"/>
    </row>
    <row r="25" spans="1:14" ht="15" customHeight="1">
      <c r="A25" s="82" t="s">
        <v>75</v>
      </c>
      <c r="B25" s="205">
        <v>1477997</v>
      </c>
      <c r="C25" s="83">
        <v>1889339</v>
      </c>
      <c r="D25" s="83">
        <v>901593</v>
      </c>
      <c r="E25" s="67">
        <f t="shared" si="0"/>
        <v>47.72002271693963</v>
      </c>
      <c r="G25" s="95"/>
      <c r="H25" s="95"/>
      <c r="L25" s="53"/>
      <c r="N25" s="53"/>
    </row>
    <row r="26" spans="1:14" ht="15" customHeight="1">
      <c r="A26" s="82" t="s">
        <v>76</v>
      </c>
      <c r="B26" s="205">
        <v>93722</v>
      </c>
      <c r="C26" s="83">
        <v>133324</v>
      </c>
      <c r="D26" s="83">
        <v>109538</v>
      </c>
      <c r="E26" s="67">
        <f t="shared" si="0"/>
        <v>82.15925114758032</v>
      </c>
      <c r="G26" s="95"/>
      <c r="H26" s="95"/>
      <c r="L26" s="53"/>
      <c r="N26" s="237"/>
    </row>
    <row r="27" spans="1:14" ht="15" customHeight="1">
      <c r="A27" s="82" t="s">
        <v>41</v>
      </c>
      <c r="B27" s="205">
        <v>13080</v>
      </c>
      <c r="C27" s="83">
        <v>19455</v>
      </c>
      <c r="D27" s="83">
        <v>13878</v>
      </c>
      <c r="E27" s="67">
        <f t="shared" si="0"/>
        <v>71.33384734001542</v>
      </c>
      <c r="G27" s="95"/>
      <c r="H27" s="95"/>
      <c r="L27" s="53"/>
      <c r="N27" s="238"/>
    </row>
    <row r="28" spans="1:14" ht="12.75" customHeight="1">
      <c r="A28" s="82" t="s">
        <v>77</v>
      </c>
      <c r="B28" s="205">
        <v>52506</v>
      </c>
      <c r="C28" s="83">
        <v>57643</v>
      </c>
      <c r="D28" s="241">
        <v>30413</v>
      </c>
      <c r="E28" s="67">
        <f t="shared" si="0"/>
        <v>52.760959700223786</v>
      </c>
      <c r="G28" s="95"/>
      <c r="H28" s="95"/>
      <c r="L28" s="53"/>
      <c r="N28" s="238"/>
    </row>
    <row r="29" spans="1:14" ht="15" customHeight="1">
      <c r="A29" s="82" t="s">
        <v>78</v>
      </c>
      <c r="B29" s="205">
        <v>264975</v>
      </c>
      <c r="C29" s="83">
        <v>266650</v>
      </c>
      <c r="D29" s="83">
        <v>142249</v>
      </c>
      <c r="E29" s="67">
        <f t="shared" si="0"/>
        <v>53.346709169323084</v>
      </c>
      <c r="G29" s="95"/>
      <c r="H29" s="95"/>
      <c r="K29" s="53"/>
      <c r="L29" s="53"/>
      <c r="N29" s="53"/>
    </row>
    <row r="30" spans="1:14" ht="15" customHeight="1">
      <c r="A30" s="82" t="s">
        <v>79</v>
      </c>
      <c r="B30" s="205">
        <v>86499</v>
      </c>
      <c r="C30" s="83">
        <v>90143</v>
      </c>
      <c r="D30" s="236">
        <v>26280</v>
      </c>
      <c r="E30" s="67">
        <f t="shared" si="0"/>
        <v>29.15367804488424</v>
      </c>
      <c r="G30" s="95"/>
      <c r="H30" s="95"/>
      <c r="K30" s="53"/>
      <c r="L30" s="53"/>
      <c r="N30" s="53"/>
    </row>
    <row r="31" spans="1:14" ht="15" customHeight="1">
      <c r="A31" s="81" t="s">
        <v>80</v>
      </c>
      <c r="B31" s="253">
        <v>409790</v>
      </c>
      <c r="C31" s="42">
        <v>549132</v>
      </c>
      <c r="D31" s="83">
        <v>91395</v>
      </c>
      <c r="E31" s="67">
        <f t="shared" si="0"/>
        <v>16.643539258320402</v>
      </c>
      <c r="F31" s="13"/>
      <c r="G31" s="95"/>
      <c r="H31" s="95"/>
      <c r="K31" s="53"/>
      <c r="L31" s="53"/>
      <c r="N31" s="53"/>
    </row>
    <row r="32" spans="1:14" ht="15" customHeight="1">
      <c r="A32" s="82" t="s">
        <v>81</v>
      </c>
      <c r="B32" s="205">
        <v>36643</v>
      </c>
      <c r="C32" s="83">
        <v>43241</v>
      </c>
      <c r="D32" s="83">
        <v>12747</v>
      </c>
      <c r="E32" s="67">
        <f t="shared" si="0"/>
        <v>29.478966721398674</v>
      </c>
      <c r="G32" s="95"/>
      <c r="H32" s="95"/>
      <c r="K32" s="53"/>
      <c r="L32" s="53"/>
      <c r="N32" s="53"/>
    </row>
    <row r="33" spans="1:14" ht="15" customHeight="1">
      <c r="A33" s="82" t="s">
        <v>107</v>
      </c>
      <c r="B33" s="205">
        <v>3683</v>
      </c>
      <c r="C33" s="83">
        <v>4455</v>
      </c>
      <c r="D33" s="83">
        <v>2195</v>
      </c>
      <c r="E33" s="67">
        <f t="shared" si="0"/>
        <v>49.270482603815935</v>
      </c>
      <c r="G33" s="95"/>
      <c r="H33" s="95"/>
      <c r="L33" s="53"/>
      <c r="N33" s="53"/>
    </row>
    <row r="34" spans="1:14" ht="15" customHeight="1">
      <c r="A34" s="82" t="s">
        <v>82</v>
      </c>
      <c r="B34" s="205">
        <v>58979</v>
      </c>
      <c r="C34" s="205">
        <v>70968</v>
      </c>
      <c r="D34" s="205">
        <v>50273</v>
      </c>
      <c r="E34" s="67">
        <f t="shared" si="0"/>
        <v>70.83896967647391</v>
      </c>
      <c r="F34" s="198"/>
      <c r="G34" s="95"/>
      <c r="H34" s="95"/>
      <c r="L34" s="53"/>
      <c r="N34" s="53"/>
    </row>
    <row r="35" spans="1:14" ht="12" customHeight="1">
      <c r="A35" s="82" t="s">
        <v>83</v>
      </c>
      <c r="B35" s="205">
        <v>150000</v>
      </c>
      <c r="C35" s="83">
        <v>77995</v>
      </c>
      <c r="D35" s="83" t="s">
        <v>19</v>
      </c>
      <c r="E35" s="67" t="s">
        <v>19</v>
      </c>
      <c r="F35" s="8"/>
      <c r="G35" s="95"/>
      <c r="H35" s="95"/>
      <c r="L35" s="53"/>
      <c r="N35" s="53"/>
    </row>
    <row r="36" spans="1:14" ht="12.75">
      <c r="A36" s="84" t="s">
        <v>42</v>
      </c>
      <c r="B36" s="252">
        <v>100000</v>
      </c>
      <c r="C36" s="85">
        <v>45285</v>
      </c>
      <c r="D36" s="68" t="s">
        <v>19</v>
      </c>
      <c r="E36" s="67" t="s">
        <v>19</v>
      </c>
      <c r="G36" s="95"/>
      <c r="H36" s="95"/>
      <c r="L36" s="53"/>
      <c r="N36" s="53"/>
    </row>
    <row r="37" spans="1:14" ht="12" customHeight="1">
      <c r="A37" s="84" t="s">
        <v>43</v>
      </c>
      <c r="B37" s="252">
        <v>45000</v>
      </c>
      <c r="C37" s="85">
        <v>28960</v>
      </c>
      <c r="D37" s="83" t="s">
        <v>19</v>
      </c>
      <c r="E37" s="67" t="s">
        <v>19</v>
      </c>
      <c r="G37" s="95"/>
      <c r="H37" s="95"/>
      <c r="L37" s="53"/>
      <c r="N37" s="53"/>
    </row>
    <row r="38" spans="1:14" ht="12.75">
      <c r="A38" s="84" t="s">
        <v>44</v>
      </c>
      <c r="B38" s="252">
        <v>5000</v>
      </c>
      <c r="C38" s="85">
        <v>3750</v>
      </c>
      <c r="D38" s="68" t="s">
        <v>19</v>
      </c>
      <c r="E38" s="67" t="s">
        <v>19</v>
      </c>
      <c r="G38" s="95"/>
      <c r="H38" s="95"/>
      <c r="L38" s="53"/>
      <c r="N38" s="53"/>
    </row>
    <row r="39" spans="1:14" ht="15" customHeight="1" thickBot="1">
      <c r="A39" s="86" t="s">
        <v>88</v>
      </c>
      <c r="B39" s="254">
        <v>282900</v>
      </c>
      <c r="C39" s="201">
        <f>'Rozpočet kapitola EP'!C20</f>
        <v>718077</v>
      </c>
      <c r="D39" s="201">
        <f>'Rozpočet kapitola EP'!D20</f>
        <v>333693</v>
      </c>
      <c r="E39" s="67">
        <f>D39/C39*100</f>
        <v>46.47036459878258</v>
      </c>
      <c r="G39" s="95"/>
      <c r="H39" s="95"/>
      <c r="L39" s="238"/>
      <c r="M39" s="232"/>
      <c r="N39" s="53"/>
    </row>
    <row r="40" spans="1:14" ht="23.25" customHeight="1" thickBot="1">
      <c r="A40" s="160" t="s">
        <v>45</v>
      </c>
      <c r="B40" s="159">
        <f>B19+B20+B21+B22+B23+B24+B25+B26+B27+B28+B29+B30+B31+B32+B33+B34+B35+B39</f>
        <v>7594880</v>
      </c>
      <c r="C40" s="159">
        <f>SUM(C19+C20+C21+C22+C23+C24+C25+C26+C27+C28+C29+C30+C31+C32+C33+C34+C35+C39)</f>
        <v>9187036</v>
      </c>
      <c r="D40" s="159">
        <f>SUM(D19:D39)</f>
        <v>5098897</v>
      </c>
      <c r="E40" s="168">
        <f>D40/C40*100</f>
        <v>55.50100162881696</v>
      </c>
      <c r="G40" s="95"/>
      <c r="H40" s="95"/>
      <c r="L40" s="238"/>
      <c r="M40" s="232"/>
      <c r="N40" s="53"/>
    </row>
    <row r="41" spans="1:14" ht="12.75" customHeight="1" thickBot="1">
      <c r="A41" s="55"/>
      <c r="B41" s="87"/>
      <c r="C41" s="49"/>
      <c r="D41" s="49"/>
      <c r="E41" s="87"/>
      <c r="G41" s="95"/>
      <c r="H41" s="95"/>
      <c r="M41" s="233"/>
      <c r="N41" s="53"/>
    </row>
    <row r="42" spans="1:14" ht="23.25" customHeight="1" thickBot="1">
      <c r="A42" s="155" t="s">
        <v>28</v>
      </c>
      <c r="B42" s="156">
        <f>Financování!B44</f>
        <v>24400</v>
      </c>
      <c r="C42" s="156">
        <f>Financování!C44</f>
        <v>341679</v>
      </c>
      <c r="D42" s="156">
        <f>Financování!D44</f>
        <v>231146</v>
      </c>
      <c r="E42" s="169">
        <f>D42/C42*100</f>
        <v>67.65004580322467</v>
      </c>
      <c r="G42" s="95"/>
      <c r="H42" s="95"/>
      <c r="L42" s="232"/>
      <c r="M42" s="232"/>
      <c r="N42" s="53"/>
    </row>
    <row r="43" spans="1:13" ht="12.75" customHeight="1" thickBot="1">
      <c r="A43" s="88"/>
      <c r="B43" s="89"/>
      <c r="C43" s="89"/>
      <c r="D43" s="89"/>
      <c r="E43" s="90"/>
      <c r="G43" s="95"/>
      <c r="H43" s="95"/>
      <c r="L43" s="238"/>
      <c r="M43" s="232"/>
    </row>
    <row r="44" spans="1:13" ht="23.25" customHeight="1" thickBot="1">
      <c r="A44" s="91" t="s">
        <v>84</v>
      </c>
      <c r="B44" s="92">
        <f>SUM(B42+B40)</f>
        <v>7619280</v>
      </c>
      <c r="C44" s="92">
        <f>SUM(C42+C40)</f>
        <v>9528715</v>
      </c>
      <c r="D44" s="92">
        <f>SUM(D42+D40)</f>
        <v>5330043</v>
      </c>
      <c r="E44" s="93">
        <f>D44/C44*100</f>
        <v>55.93663993518538</v>
      </c>
      <c r="G44" s="95"/>
      <c r="H44" s="95"/>
      <c r="L44" s="53"/>
      <c r="M44" s="233"/>
    </row>
    <row r="45" spans="2:12" ht="18.75" customHeight="1" thickBot="1">
      <c r="B45" s="53"/>
      <c r="D45" s="53"/>
      <c r="G45" s="95"/>
      <c r="H45" s="95"/>
      <c r="L45" s="53"/>
    </row>
    <row r="46" spans="1:12" ht="19.5" customHeight="1" thickBot="1">
      <c r="A46" s="91" t="s">
        <v>29</v>
      </c>
      <c r="B46" s="92">
        <f>B16-B44</f>
        <v>0</v>
      </c>
      <c r="C46" s="92">
        <f>C16-C44</f>
        <v>0</v>
      </c>
      <c r="D46" s="92">
        <f>D16-D44</f>
        <v>1080854</v>
      </c>
      <c r="E46" s="93" t="s">
        <v>19</v>
      </c>
      <c r="G46" s="97"/>
      <c r="H46" s="97"/>
      <c r="L46" s="53"/>
    </row>
    <row r="47" spans="1:8" ht="12.75" customHeight="1">
      <c r="A47" s="94"/>
      <c r="B47" s="87"/>
      <c r="C47" s="87"/>
      <c r="D47" s="87"/>
      <c r="E47" s="72"/>
      <c r="G47" s="97"/>
      <c r="H47" s="97"/>
    </row>
    <row r="48" spans="1:42" s="224" customFormat="1" ht="12.75" customHeight="1">
      <c r="A48" s="221"/>
      <c r="B48" s="222"/>
      <c r="C48" s="222"/>
      <c r="D48" s="222"/>
      <c r="E48" s="223"/>
      <c r="G48" s="225"/>
      <c r="H48" s="225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</row>
    <row r="49" spans="1:8" ht="12.75">
      <c r="A49" t="s">
        <v>101</v>
      </c>
      <c r="B49" s="53"/>
      <c r="D49" s="53"/>
      <c r="G49" s="96"/>
      <c r="H49" s="96"/>
    </row>
    <row r="50" spans="1:8" ht="12.75" customHeight="1">
      <c r="A50" s="98"/>
      <c r="B50" s="99"/>
      <c r="C50" s="12"/>
      <c r="D50" s="99"/>
      <c r="E50" s="7"/>
      <c r="G50" s="35"/>
      <c r="H50" s="35"/>
    </row>
    <row r="51" spans="1:14" ht="12.75" customHeight="1">
      <c r="A51" s="88"/>
      <c r="B51" s="89"/>
      <c r="C51" s="89"/>
      <c r="D51" s="89"/>
      <c r="E51" s="90"/>
      <c r="G51" s="97"/>
      <c r="H51" s="97"/>
      <c r="N51" s="53"/>
    </row>
    <row r="52" spans="1:14" ht="12.75" customHeight="1">
      <c r="A52" s="88"/>
      <c r="B52" s="89"/>
      <c r="C52" s="89"/>
      <c r="D52" s="89"/>
      <c r="E52" s="90"/>
      <c r="G52" s="97"/>
      <c r="H52" s="97"/>
      <c r="N52" s="53"/>
    </row>
    <row r="53" spans="1:14" ht="12.75" customHeight="1">
      <c r="A53" s="55"/>
      <c r="B53" s="87"/>
      <c r="C53" s="87"/>
      <c r="D53" s="87"/>
      <c r="E53" s="72"/>
      <c r="G53" s="96"/>
      <c r="H53" s="96"/>
      <c r="M53" s="53"/>
      <c r="N53" s="53"/>
    </row>
    <row r="54" spans="1:14" ht="12.75" customHeight="1">
      <c r="A54" s="7"/>
      <c r="B54" s="7"/>
      <c r="C54" s="12"/>
      <c r="D54" s="7"/>
      <c r="E54" s="7"/>
      <c r="G54" s="35"/>
      <c r="H54" s="35"/>
      <c r="L54" s="53"/>
      <c r="N54" s="53"/>
    </row>
    <row r="55" spans="1:14" ht="12.75" customHeight="1">
      <c r="A55" s="55"/>
      <c r="B55" s="87"/>
      <c r="C55" s="87"/>
      <c r="D55" s="87"/>
      <c r="E55" s="72"/>
      <c r="G55" s="97"/>
      <c r="H55" s="97"/>
      <c r="L55" s="53"/>
      <c r="N55" s="53"/>
    </row>
    <row r="56" spans="1:14" ht="12.75" customHeight="1">
      <c r="A56" s="55"/>
      <c r="B56" s="87"/>
      <c r="C56" s="87"/>
      <c r="D56" s="87"/>
      <c r="E56" s="72"/>
      <c r="G56" s="97"/>
      <c r="H56" s="97"/>
      <c r="L56" s="53"/>
      <c r="N56" s="53"/>
    </row>
    <row r="57" spans="1:14" ht="12.75">
      <c r="A57" s="7"/>
      <c r="B57" s="7"/>
      <c r="C57" s="12"/>
      <c r="D57" s="7"/>
      <c r="E57" s="7"/>
      <c r="G57" s="97"/>
      <c r="H57" s="97"/>
      <c r="L57" s="53"/>
      <c r="N57" s="53"/>
    </row>
    <row r="58" spans="1:14" ht="12.75" customHeight="1">
      <c r="A58" s="100"/>
      <c r="B58" s="101"/>
      <c r="C58" s="89"/>
      <c r="D58" s="102"/>
      <c r="E58" s="7"/>
      <c r="G58" s="96"/>
      <c r="H58" s="96"/>
      <c r="L58" s="53"/>
      <c r="N58" s="53"/>
    </row>
    <row r="59" spans="1:14" ht="12.75" customHeight="1">
      <c r="A59" s="55"/>
      <c r="B59" s="55"/>
      <c r="C59" s="87"/>
      <c r="D59" s="102"/>
      <c r="E59" s="7"/>
      <c r="G59" s="35"/>
      <c r="H59" s="35"/>
      <c r="L59" s="53"/>
      <c r="N59" s="53"/>
    </row>
    <row r="60" spans="1:14" ht="12.75">
      <c r="A60" s="35"/>
      <c r="B60" s="35"/>
      <c r="C60" s="215"/>
      <c r="D60" s="35"/>
      <c r="E60" s="35"/>
      <c r="G60" s="97"/>
      <c r="H60" s="97"/>
      <c r="L60" s="53"/>
      <c r="N60" s="53"/>
    </row>
    <row r="61" spans="1:14" ht="12.75">
      <c r="A61" s="7"/>
      <c r="B61" s="7"/>
      <c r="C61" s="12"/>
      <c r="D61" s="103"/>
      <c r="E61" s="35"/>
      <c r="G61" s="97"/>
      <c r="H61" s="97"/>
      <c r="L61" s="53"/>
      <c r="N61" s="53"/>
    </row>
    <row r="62" spans="1:14" ht="12.75">
      <c r="A62" s="35"/>
      <c r="B62" s="35"/>
      <c r="C62" s="215"/>
      <c r="D62" s="35"/>
      <c r="E62" s="35"/>
      <c r="G62" s="96"/>
      <c r="H62" s="96"/>
      <c r="L62" s="53"/>
      <c r="N62" s="53"/>
    </row>
    <row r="63" spans="1:12" ht="12.75">
      <c r="A63" s="35"/>
      <c r="B63" s="35"/>
      <c r="C63" s="215"/>
      <c r="D63" s="96"/>
      <c r="E63" s="35"/>
      <c r="G63" s="35"/>
      <c r="H63" s="35"/>
      <c r="L63" s="53"/>
    </row>
    <row r="64" spans="7:8" ht="12.75">
      <c r="G64" s="35"/>
      <c r="H64" s="35"/>
    </row>
    <row r="65" spans="7:8" ht="12.75">
      <c r="G65" s="35"/>
      <c r="H65" s="35"/>
    </row>
    <row r="66" spans="7:8" ht="12.75">
      <c r="G66" s="35"/>
      <c r="H66" s="35"/>
    </row>
    <row r="67" spans="7:8" ht="12.75">
      <c r="G67" s="35"/>
      <c r="H67" s="35"/>
    </row>
    <row r="68" spans="7:8" ht="12.75">
      <c r="G68" s="35"/>
      <c r="H68" s="35"/>
    </row>
  </sheetData>
  <sheetProtection/>
  <mergeCells count="4">
    <mergeCell ref="D1:E1"/>
    <mergeCell ref="D2:E2"/>
    <mergeCell ref="A4:E4"/>
    <mergeCell ref="A5:E5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2"/>
  <sheetViews>
    <sheetView zoomScalePageLayoutView="0" workbookViewId="0" topLeftCell="A1">
      <selection activeCell="U29" sqref="U29"/>
    </sheetView>
  </sheetViews>
  <sheetFormatPr defaultColWidth="9.00390625" defaultRowHeight="12.75"/>
  <cols>
    <col min="1" max="1" width="29.625" style="0" customWidth="1"/>
    <col min="2" max="2" width="15.00390625" style="0" customWidth="1"/>
    <col min="3" max="3" width="15.00390625" style="8" customWidth="1"/>
    <col min="4" max="4" width="15.00390625" style="0" customWidth="1"/>
    <col min="5" max="5" width="12.625" style="0" customWidth="1"/>
    <col min="6" max="6" width="0.12890625" style="0" customWidth="1"/>
    <col min="7" max="10" width="9.125" style="0" hidden="1" customWidth="1"/>
    <col min="12" max="12" width="13.875" style="0" bestFit="1" customWidth="1"/>
    <col min="14" max="14" width="16.375" style="0" bestFit="1" customWidth="1"/>
    <col min="15" max="15" width="13.875" style="0" bestFit="1" customWidth="1"/>
    <col min="17" max="17" width="13.875" style="0" bestFit="1" customWidth="1"/>
  </cols>
  <sheetData>
    <row r="2" spans="1:5" s="188" customFormat="1" ht="16.5" customHeight="1">
      <c r="A2" s="279" t="s">
        <v>154</v>
      </c>
      <c r="B2" s="280"/>
      <c r="C2" s="280"/>
      <c r="D2" s="280"/>
      <c r="E2" s="280"/>
    </row>
    <row r="3" spans="1:5" ht="16.5">
      <c r="A3" s="283" t="s">
        <v>46</v>
      </c>
      <c r="B3" s="282"/>
      <c r="C3" s="282"/>
      <c r="D3" s="282"/>
      <c r="E3" s="282"/>
    </row>
    <row r="4" spans="1:4" ht="18">
      <c r="A4" s="104"/>
      <c r="B4" s="104"/>
      <c r="C4" s="216"/>
      <c r="D4" s="104"/>
    </row>
    <row r="5" ht="13.5" thickBot="1">
      <c r="E5" s="57" t="s">
        <v>20</v>
      </c>
    </row>
    <row r="6" spans="1:5" ht="29.25" customHeight="1" thickBot="1">
      <c r="A6" s="73" t="s">
        <v>31</v>
      </c>
      <c r="B6" s="149" t="s">
        <v>32</v>
      </c>
      <c r="C6" s="217" t="s">
        <v>47</v>
      </c>
      <c r="D6" s="149" t="s">
        <v>48</v>
      </c>
      <c r="E6" s="150" t="s">
        <v>34</v>
      </c>
    </row>
    <row r="7" spans="1:5" ht="18" customHeight="1">
      <c r="A7" s="62" t="s">
        <v>35</v>
      </c>
      <c r="B7" s="63">
        <v>0</v>
      </c>
      <c r="C7" s="63">
        <v>0</v>
      </c>
      <c r="D7" s="63">
        <v>0</v>
      </c>
      <c r="E7" s="151" t="s">
        <v>19</v>
      </c>
    </row>
    <row r="8" spans="1:5" ht="18" customHeight="1">
      <c r="A8" s="65" t="s">
        <v>36</v>
      </c>
      <c r="B8" s="205">
        <v>5000</v>
      </c>
      <c r="C8" s="249">
        <v>13203</v>
      </c>
      <c r="D8" s="274">
        <v>16264</v>
      </c>
      <c r="E8" s="67">
        <f>D8/C8*100</f>
        <v>123.18412482011665</v>
      </c>
    </row>
    <row r="9" spans="1:5" ht="18" customHeight="1">
      <c r="A9" s="65" t="s">
        <v>37</v>
      </c>
      <c r="B9" s="66">
        <v>0</v>
      </c>
      <c r="C9" s="66">
        <v>0</v>
      </c>
      <c r="D9" s="66">
        <v>0</v>
      </c>
      <c r="E9" s="105" t="s">
        <v>19</v>
      </c>
    </row>
    <row r="10" spans="1:15" ht="18" customHeight="1" thickBot="1">
      <c r="A10" s="69" t="s">
        <v>38</v>
      </c>
      <c r="B10" s="70">
        <v>0</v>
      </c>
      <c r="C10" s="255">
        <v>302224</v>
      </c>
      <c r="D10" s="255">
        <v>317229</v>
      </c>
      <c r="E10" s="106">
        <f>D10/C10*100</f>
        <v>104.96486050082059</v>
      </c>
      <c r="O10" s="53"/>
    </row>
    <row r="11" spans="1:5" ht="20.25" customHeight="1" thickBot="1">
      <c r="A11" s="152" t="s">
        <v>27</v>
      </c>
      <c r="B11" s="156">
        <f>SUM(B7:B10)</f>
        <v>5000</v>
      </c>
      <c r="C11" s="153">
        <f>SUM(C7:C10)</f>
        <v>315427</v>
      </c>
      <c r="D11" s="153">
        <f>SUM(D7:D10)</f>
        <v>333493</v>
      </c>
      <c r="E11" s="154">
        <f>D11/C11*100</f>
        <v>105.72747418578625</v>
      </c>
    </row>
    <row r="12" spans="1:17" ht="12.75" customHeight="1" thickBot="1">
      <c r="A12" s="71"/>
      <c r="B12" s="72"/>
      <c r="C12" s="72"/>
      <c r="D12" s="72"/>
      <c r="E12" s="39"/>
      <c r="Q12" s="53"/>
    </row>
    <row r="13" spans="1:17" ht="20.25" customHeight="1" thickBot="1">
      <c r="A13" s="155" t="s">
        <v>30</v>
      </c>
      <c r="B13" s="157">
        <f>Financování!B24</f>
        <v>277900</v>
      </c>
      <c r="C13" s="157">
        <f>Financování!C24</f>
        <v>710129</v>
      </c>
      <c r="D13" s="157">
        <f>Financování!D24</f>
        <v>443823</v>
      </c>
      <c r="E13" s="154">
        <f>D13/C13*100</f>
        <v>62.498926251427555</v>
      </c>
      <c r="L13" s="53"/>
      <c r="N13" s="53"/>
      <c r="Q13" s="53"/>
    </row>
    <row r="14" spans="1:14" ht="12.75" customHeight="1" thickBot="1">
      <c r="A14" s="71"/>
      <c r="B14" s="72"/>
      <c r="C14" s="72"/>
      <c r="D14" s="72"/>
      <c r="E14" s="39"/>
      <c r="L14" s="53"/>
      <c r="N14" s="53"/>
    </row>
    <row r="15" spans="1:17" ht="20.25" customHeight="1" thickBot="1">
      <c r="A15" s="73" t="s">
        <v>39</v>
      </c>
      <c r="B15" s="74">
        <f>B13+B11</f>
        <v>282900</v>
      </c>
      <c r="C15" s="74">
        <f>C13+C11</f>
        <v>1025556</v>
      </c>
      <c r="D15" s="74">
        <f>D11+D13</f>
        <v>777316</v>
      </c>
      <c r="E15" s="75">
        <f>D15/C15*100</f>
        <v>75.79459337179053</v>
      </c>
      <c r="L15" s="53"/>
      <c r="N15" s="53"/>
      <c r="Q15" s="53"/>
    </row>
    <row r="16" spans="1:10" ht="24.75" customHeight="1" thickBot="1">
      <c r="A16" s="107"/>
      <c r="B16" s="108"/>
      <c r="C16" s="108"/>
      <c r="D16" s="108"/>
      <c r="E16" s="108"/>
      <c r="J16" t="s">
        <v>94</v>
      </c>
    </row>
    <row r="17" spans="1:17" ht="17.25" customHeight="1" thickBot="1">
      <c r="A17" s="109" t="s">
        <v>49</v>
      </c>
      <c r="B17" s="76"/>
      <c r="C17" s="214"/>
      <c r="D17" s="77"/>
      <c r="E17" s="78"/>
      <c r="L17" s="53"/>
      <c r="N17" s="53"/>
      <c r="Q17" s="53"/>
    </row>
    <row r="18" spans="1:17" ht="18" customHeight="1">
      <c r="A18" s="110" t="s">
        <v>50</v>
      </c>
      <c r="B18" s="111">
        <v>43551</v>
      </c>
      <c r="C18" s="111">
        <v>341209</v>
      </c>
      <c r="D18" s="111">
        <v>149080</v>
      </c>
      <c r="E18" s="112">
        <f>D18/C18*100</f>
        <v>43.69169629171564</v>
      </c>
      <c r="F18" s="89"/>
      <c r="L18" s="53"/>
      <c r="N18" s="53"/>
      <c r="Q18" s="53"/>
    </row>
    <row r="19" spans="1:17" ht="18" customHeight="1" thickBot="1">
      <c r="A19" s="113" t="s">
        <v>51</v>
      </c>
      <c r="B19" s="114">
        <v>239349</v>
      </c>
      <c r="C19" s="114">
        <v>376868</v>
      </c>
      <c r="D19" s="114">
        <v>184613</v>
      </c>
      <c r="E19" s="115">
        <f>D19/C19*100</f>
        <v>48.98611715507817</v>
      </c>
      <c r="L19" s="53"/>
      <c r="N19" s="53"/>
      <c r="O19" s="53"/>
      <c r="Q19" s="53"/>
    </row>
    <row r="20" spans="1:17" ht="20.25" customHeight="1" thickBot="1">
      <c r="A20" s="158" t="s">
        <v>52</v>
      </c>
      <c r="B20" s="159">
        <f>SUM(B18:B19)</f>
        <v>282900</v>
      </c>
      <c r="C20" s="159">
        <f>SUM(C18:C19)</f>
        <v>718077</v>
      </c>
      <c r="D20" s="159">
        <f>SUM(D18:D19)</f>
        <v>333693</v>
      </c>
      <c r="E20" s="168">
        <f>D20/C20*100</f>
        <v>46.47036459878258</v>
      </c>
      <c r="N20" s="53"/>
      <c r="O20" s="53"/>
      <c r="Q20" s="53"/>
    </row>
    <row r="21" spans="1:5" ht="12.75" customHeight="1" thickBot="1">
      <c r="A21" s="55"/>
      <c r="B21" s="87"/>
      <c r="C21" s="87"/>
      <c r="D21" s="87"/>
      <c r="E21" s="39"/>
    </row>
    <row r="22" spans="1:17" ht="20.25" customHeight="1" thickBot="1">
      <c r="A22" s="160" t="s">
        <v>28</v>
      </c>
      <c r="B22" s="159">
        <v>0</v>
      </c>
      <c r="C22" s="159">
        <f>Financování!C42</f>
        <v>307479</v>
      </c>
      <c r="D22" s="159">
        <f>Financování!D42</f>
        <v>209151</v>
      </c>
      <c r="E22" s="220">
        <f>D22/C22*100</f>
        <v>68.0212307181954</v>
      </c>
      <c r="N22" s="53"/>
      <c r="Q22" s="53"/>
    </row>
    <row r="23" spans="1:17" ht="12.75" customHeight="1" thickBot="1">
      <c r="A23" s="55"/>
      <c r="B23" s="87"/>
      <c r="C23" s="87"/>
      <c r="D23" s="87"/>
      <c r="E23" s="116"/>
      <c r="N23" s="53"/>
      <c r="Q23" s="53"/>
    </row>
    <row r="24" spans="1:17" ht="20.25" customHeight="1" thickBot="1">
      <c r="A24" s="91" t="s">
        <v>84</v>
      </c>
      <c r="B24" s="92">
        <f>SUM(B20+B22)</f>
        <v>282900</v>
      </c>
      <c r="C24" s="92">
        <f>SUM(C20+C22)</f>
        <v>1025556</v>
      </c>
      <c r="D24" s="92">
        <f>D20+D22</f>
        <v>542844</v>
      </c>
      <c r="E24" s="202">
        <f>D24/C24*100</f>
        <v>52.9316780361092</v>
      </c>
      <c r="N24" s="53"/>
      <c r="Q24" s="53"/>
    </row>
    <row r="25" spans="2:4" ht="20.25" customHeight="1" thickBot="1">
      <c r="B25" s="53"/>
      <c r="D25" s="53"/>
    </row>
    <row r="26" spans="1:5" ht="22.5" customHeight="1" thickBot="1">
      <c r="A26" s="73" t="s">
        <v>29</v>
      </c>
      <c r="B26" s="92">
        <v>0</v>
      </c>
      <c r="C26" s="92">
        <f>C15-C24</f>
        <v>0</v>
      </c>
      <c r="D26" s="92">
        <f>D15-D24</f>
        <v>234472</v>
      </c>
      <c r="E26" s="117" t="s">
        <v>19</v>
      </c>
    </row>
    <row r="28" spans="1:14" ht="12.75" customHeight="1">
      <c r="A28" t="s">
        <v>101</v>
      </c>
      <c r="N28" s="53"/>
    </row>
    <row r="29" ht="12.75">
      <c r="N29" s="53"/>
    </row>
    <row r="30" spans="14:15" ht="12.75">
      <c r="N30" s="53"/>
      <c r="O30" s="235"/>
    </row>
    <row r="31" ht="12.75">
      <c r="N31" s="53"/>
    </row>
    <row r="32" ht="12.75">
      <c r="N32" s="53"/>
    </row>
    <row r="33" ht="12.75">
      <c r="N33" s="53"/>
    </row>
    <row r="34" ht="12" customHeight="1"/>
    <row r="35" spans="6:14" ht="12.75">
      <c r="F35" s="8"/>
      <c r="N35" s="53"/>
    </row>
    <row r="36" ht="12" customHeight="1"/>
    <row r="37" ht="12.75">
      <c r="N37" s="53"/>
    </row>
    <row r="38" ht="12.75">
      <c r="N38" s="53"/>
    </row>
    <row r="39" ht="12.75">
      <c r="N39" s="53"/>
    </row>
    <row r="40" spans="4:14" ht="12.75">
      <c r="D40" s="8"/>
      <c r="N40" s="53"/>
    </row>
    <row r="41" ht="12.75">
      <c r="N41" s="53"/>
    </row>
    <row r="44" ht="12.75">
      <c r="D44" s="8"/>
    </row>
    <row r="46" spans="1:5" ht="12.75">
      <c r="A46" s="7"/>
      <c r="B46" s="7"/>
      <c r="C46" s="12"/>
      <c r="D46" s="99"/>
      <c r="E46" s="7"/>
    </row>
    <row r="47" spans="1:5" ht="12.75" customHeight="1">
      <c r="A47" s="100"/>
      <c r="B47" s="101"/>
      <c r="C47" s="89"/>
      <c r="D47" s="102"/>
      <c r="E47" s="7"/>
    </row>
    <row r="48" spans="1:5" ht="12" customHeight="1">
      <c r="A48" s="100"/>
      <c r="B48" s="101"/>
      <c r="C48" s="89"/>
      <c r="D48" s="102"/>
      <c r="E48" s="7"/>
    </row>
    <row r="49" spans="1:5" ht="12.75" customHeight="1">
      <c r="A49" s="55"/>
      <c r="B49" s="55"/>
      <c r="C49" s="87"/>
      <c r="D49" s="102"/>
      <c r="E49" s="7"/>
    </row>
    <row r="50" spans="1:5" ht="12.75">
      <c r="A50" s="7"/>
      <c r="B50" s="7"/>
      <c r="C50" s="12"/>
      <c r="D50" s="7"/>
      <c r="E50" s="7"/>
    </row>
    <row r="51" spans="1:5" ht="12.75">
      <c r="A51" s="7"/>
      <c r="B51" s="7"/>
      <c r="C51" s="12"/>
      <c r="D51" s="7"/>
      <c r="E51" s="7"/>
    </row>
    <row r="52" spans="1:5" ht="12.75">
      <c r="A52" s="7"/>
      <c r="B52" s="7"/>
      <c r="C52" s="12"/>
      <c r="D52" s="7"/>
      <c r="E52" s="7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O60"/>
  <sheetViews>
    <sheetView zoomScalePageLayoutView="0" workbookViewId="0" topLeftCell="A1">
      <selection activeCell="D28" sqref="D28"/>
    </sheetView>
  </sheetViews>
  <sheetFormatPr defaultColWidth="9.00390625" defaultRowHeight="12.75"/>
  <cols>
    <col min="1" max="1" width="29.125" style="0" customWidth="1"/>
    <col min="2" max="3" width="15.00390625" style="0" customWidth="1"/>
    <col min="4" max="4" width="16.00390625" style="0" customWidth="1"/>
    <col min="6" max="6" width="0.12890625" style="0" customWidth="1"/>
    <col min="7" max="7" width="12.875" style="0" hidden="1" customWidth="1"/>
    <col min="8" max="8" width="12.625" style="0" hidden="1" customWidth="1"/>
    <col min="9" max="9" width="12.75390625" style="0" hidden="1" customWidth="1"/>
    <col min="10" max="10" width="0" style="0" hidden="1" customWidth="1"/>
    <col min="13" max="13" width="16.00390625" style="0" customWidth="1"/>
    <col min="15" max="15" width="15.375" style="0" bestFit="1" customWidth="1"/>
  </cols>
  <sheetData>
    <row r="2" spans="1:5" ht="25.5" customHeight="1">
      <c r="A2" s="279" t="s">
        <v>153</v>
      </c>
      <c r="B2" s="284"/>
      <c r="C2" s="284"/>
      <c r="D2" s="284"/>
      <c r="E2" s="284"/>
    </row>
    <row r="3" spans="1:5" ht="20.25" customHeight="1">
      <c r="A3" s="285" t="s">
        <v>96</v>
      </c>
      <c r="B3" s="286"/>
      <c r="C3" s="286"/>
      <c r="D3" s="286"/>
      <c r="E3" s="286"/>
    </row>
    <row r="4" spans="1:5" ht="20.25" customHeight="1">
      <c r="A4" s="56"/>
      <c r="B4" s="118"/>
      <c r="C4" s="118"/>
      <c r="D4" s="118"/>
      <c r="E4" s="118"/>
    </row>
    <row r="5" ht="13.5" thickBot="1">
      <c r="E5" s="57" t="s">
        <v>20</v>
      </c>
    </row>
    <row r="6" spans="1:5" ht="26.25" customHeight="1">
      <c r="A6" s="119" t="s">
        <v>31</v>
      </c>
      <c r="B6" s="59" t="s">
        <v>32</v>
      </c>
      <c r="C6" s="59" t="s">
        <v>33</v>
      </c>
      <c r="D6" s="60" t="s">
        <v>87</v>
      </c>
      <c r="E6" s="61" t="s">
        <v>34</v>
      </c>
    </row>
    <row r="7" spans="1:9" ht="15" customHeight="1">
      <c r="A7" s="62" t="s">
        <v>35</v>
      </c>
      <c r="B7" s="251">
        <v>3294800</v>
      </c>
      <c r="C7" s="142">
        <f>'Rozpočet včetně kapitoly EP'!C8</f>
        <v>3294800</v>
      </c>
      <c r="D7" s="142">
        <f>'Rozpočet včetně kapitoly EP'!D8</f>
        <v>2224319</v>
      </c>
      <c r="E7" s="64">
        <f>D7/C7*100</f>
        <v>67.50998543158917</v>
      </c>
      <c r="G7" s="35"/>
      <c r="H7" s="35"/>
      <c r="I7" s="35"/>
    </row>
    <row r="8" spans="1:13" ht="15" customHeight="1">
      <c r="A8" s="65" t="s">
        <v>36</v>
      </c>
      <c r="B8" s="205">
        <v>244222</v>
      </c>
      <c r="C8" s="142">
        <v>344490</v>
      </c>
      <c r="D8" s="142">
        <v>224388</v>
      </c>
      <c r="E8" s="67">
        <f>D8/C8*100</f>
        <v>65.13628842636942</v>
      </c>
      <c r="G8" s="95"/>
      <c r="H8" s="95"/>
      <c r="I8" s="95"/>
      <c r="M8" s="53"/>
    </row>
    <row r="9" spans="1:13" ht="15" customHeight="1">
      <c r="A9" s="65" t="s">
        <v>37</v>
      </c>
      <c r="B9" s="205">
        <v>22000</v>
      </c>
      <c r="C9" s="142">
        <f>'Rozpočet včetně kapitoly EP'!C10</f>
        <v>22100</v>
      </c>
      <c r="D9" s="142">
        <f>'Rozpočet včetně kapitoly EP'!D10</f>
        <v>13982</v>
      </c>
      <c r="E9" s="67">
        <f>D9/C9*100</f>
        <v>63.26696832579185</v>
      </c>
      <c r="G9" s="95"/>
      <c r="H9" s="95"/>
      <c r="I9" s="95"/>
      <c r="M9" s="53"/>
    </row>
    <row r="10" spans="1:13" ht="15" customHeight="1" thickBot="1">
      <c r="A10" s="69" t="s">
        <v>38</v>
      </c>
      <c r="B10" s="205">
        <v>76810</v>
      </c>
      <c r="C10" s="142">
        <v>375647</v>
      </c>
      <c r="D10" s="142">
        <v>301326</v>
      </c>
      <c r="E10" s="67">
        <f>D10/C10*100</f>
        <v>80.21520203808362</v>
      </c>
      <c r="G10" s="96"/>
      <c r="H10" s="96"/>
      <c r="I10" s="96"/>
      <c r="M10" s="53"/>
    </row>
    <row r="11" spans="1:9" ht="20.25" customHeight="1" thickBot="1">
      <c r="A11" s="170" t="s">
        <v>27</v>
      </c>
      <c r="B11" s="153">
        <f>SUM(B7:B10)</f>
        <v>3637832</v>
      </c>
      <c r="C11" s="153">
        <f>SUM(C7:C10)</f>
        <v>4037037</v>
      </c>
      <c r="D11" s="171">
        <f>SUM(D7:D10)</f>
        <v>2764015</v>
      </c>
      <c r="E11" s="154">
        <f>D11/C11*100</f>
        <v>68.46642723363695</v>
      </c>
      <c r="G11" s="35"/>
      <c r="H11" s="35"/>
      <c r="I11" s="35"/>
    </row>
    <row r="12" spans="2:9" ht="10.5" customHeight="1" thickBot="1">
      <c r="B12" s="53"/>
      <c r="C12" s="141"/>
      <c r="D12" s="141"/>
      <c r="G12" s="95"/>
      <c r="H12" s="95"/>
      <c r="I12" s="95"/>
    </row>
    <row r="13" spans="1:9" ht="20.25" customHeight="1" thickBot="1">
      <c r="A13" s="155" t="s">
        <v>30</v>
      </c>
      <c r="B13" s="156">
        <f>Financování!B18</f>
        <v>11768</v>
      </c>
      <c r="C13" s="156">
        <f>Financování!C18</f>
        <v>510786</v>
      </c>
      <c r="D13" s="156">
        <f>Financování!D18</f>
        <v>232676</v>
      </c>
      <c r="E13" s="169">
        <f>D13/C13*100</f>
        <v>45.55254059429977</v>
      </c>
      <c r="G13" s="95"/>
      <c r="H13" s="95"/>
      <c r="I13" s="95"/>
    </row>
    <row r="14" spans="2:9" ht="11.25" customHeight="1" thickBot="1">
      <c r="B14" s="53"/>
      <c r="C14" s="53"/>
      <c r="D14" s="53"/>
      <c r="G14" s="95"/>
      <c r="H14" s="95"/>
      <c r="I14" s="95"/>
    </row>
    <row r="15" spans="1:9" ht="20.25" customHeight="1" thickBot="1">
      <c r="A15" s="120" t="s">
        <v>39</v>
      </c>
      <c r="B15" s="74">
        <f>SUM(B13+B11)</f>
        <v>3649600</v>
      </c>
      <c r="C15" s="74">
        <f>SUM(C13+C11)</f>
        <v>4547823</v>
      </c>
      <c r="D15" s="74">
        <f>SUM(D13+D11)</f>
        <v>2996691</v>
      </c>
      <c r="E15" s="75">
        <f>D15/C15*100</f>
        <v>65.89286786227169</v>
      </c>
      <c r="G15" s="95"/>
      <c r="H15" s="95"/>
      <c r="I15" s="95"/>
    </row>
    <row r="16" spans="2:9" ht="20.25" customHeight="1" thickBot="1">
      <c r="B16" s="53"/>
      <c r="C16" s="53"/>
      <c r="D16" s="53"/>
      <c r="G16" s="95"/>
      <c r="H16" s="95"/>
      <c r="I16" s="95"/>
    </row>
    <row r="17" spans="1:13" ht="18.75" customHeight="1" thickBot="1">
      <c r="A17" s="109" t="s">
        <v>40</v>
      </c>
      <c r="B17" s="76"/>
      <c r="C17" s="76"/>
      <c r="D17" s="77"/>
      <c r="E17" s="78"/>
      <c r="G17" s="95"/>
      <c r="H17" s="95"/>
      <c r="I17" s="95"/>
      <c r="M17" s="53"/>
    </row>
    <row r="18" spans="1:13" ht="15" customHeight="1">
      <c r="A18" s="79" t="s">
        <v>86</v>
      </c>
      <c r="B18" s="251">
        <f>'Rozpočet včetně kapitoly EP'!B19</f>
        <v>74058</v>
      </c>
      <c r="C18" s="142">
        <f>'Rozpočet včetně kapitoly EP'!C19</f>
        <v>75613</v>
      </c>
      <c r="D18" s="142">
        <f>'Rozpočet včetně kapitoly EP'!D19</f>
        <v>17949</v>
      </c>
      <c r="E18" s="64">
        <f aca="true" t="shared" si="0" ref="E18:E33">D18/C18*100</f>
        <v>23.73798156401677</v>
      </c>
      <c r="G18" s="95"/>
      <c r="H18" s="95"/>
      <c r="I18" s="95"/>
      <c r="M18" s="53"/>
    </row>
    <row r="19" spans="1:13" ht="15" customHeight="1">
      <c r="A19" s="81" t="s">
        <v>70</v>
      </c>
      <c r="B19" s="251">
        <v>374155</v>
      </c>
      <c r="C19" s="142">
        <v>521230</v>
      </c>
      <c r="D19" s="142">
        <v>357696</v>
      </c>
      <c r="E19" s="67">
        <f t="shared" si="0"/>
        <v>68.6253669205533</v>
      </c>
      <c r="G19" s="95"/>
      <c r="H19" s="95"/>
      <c r="I19" s="95"/>
      <c r="M19" s="53"/>
    </row>
    <row r="20" spans="1:15" ht="15" customHeight="1">
      <c r="A20" s="82" t="s">
        <v>71</v>
      </c>
      <c r="B20" s="251">
        <f>'Rozpočet včetně kapitoly EP'!B21</f>
        <v>163476</v>
      </c>
      <c r="C20" s="142">
        <f>'Rozpočet včetně kapitoly EP'!C21</f>
        <v>193543</v>
      </c>
      <c r="D20" s="142">
        <f>'Rozpočet včetně kapitoly EP'!D21</f>
        <v>105064</v>
      </c>
      <c r="E20" s="67">
        <f t="shared" si="0"/>
        <v>54.28457758740952</v>
      </c>
      <c r="G20" s="95"/>
      <c r="H20" s="95"/>
      <c r="I20" s="95"/>
      <c r="M20" s="53"/>
      <c r="O20" s="53"/>
    </row>
    <row r="21" spans="1:15" ht="15" customHeight="1">
      <c r="A21" s="82" t="s">
        <v>72</v>
      </c>
      <c r="B21" s="251">
        <f>'Rozpočet včetně kapitoly EP'!B22</f>
        <v>352387</v>
      </c>
      <c r="C21" s="142">
        <f>'Rozpočet včetně kapitoly EP'!C22</f>
        <v>501917</v>
      </c>
      <c r="D21" s="142">
        <f>'Rozpočet včetně kapitoly EP'!D22</f>
        <v>282597</v>
      </c>
      <c r="E21" s="67">
        <f t="shared" si="0"/>
        <v>56.303532257325415</v>
      </c>
      <c r="G21" s="95"/>
      <c r="H21" s="95"/>
      <c r="I21" s="95"/>
      <c r="O21" s="53"/>
    </row>
    <row r="22" spans="1:15" ht="15" customHeight="1">
      <c r="A22" s="82" t="s">
        <v>73</v>
      </c>
      <c r="B22" s="251">
        <f>'Rozpočet včetně kapitoly EP'!B23</f>
        <v>9930</v>
      </c>
      <c r="C22" s="142">
        <f>'Rozpočet včetně kapitoly EP'!C23</f>
        <v>15570</v>
      </c>
      <c r="D22" s="142">
        <f>'Rozpočet včetně kapitoly EP'!D23</f>
        <v>2982</v>
      </c>
      <c r="E22" s="67">
        <f t="shared" si="0"/>
        <v>19.152215799614645</v>
      </c>
      <c r="G22" s="95"/>
      <c r="H22" s="95"/>
      <c r="I22" s="95"/>
      <c r="M22" s="53"/>
      <c r="O22" s="53"/>
    </row>
    <row r="23" spans="1:13" ht="15" customHeight="1">
      <c r="A23" s="82" t="s">
        <v>74</v>
      </c>
      <c r="B23" s="251">
        <f>'Rozpočet včetně kapitoly EP'!B24</f>
        <v>3320</v>
      </c>
      <c r="C23" s="142">
        <f>'Rozpočet včetně kapitoly EP'!C24</f>
        <v>3405</v>
      </c>
      <c r="D23" s="142">
        <f>'Rozpočet včetně kapitoly EP'!D24</f>
        <v>291</v>
      </c>
      <c r="E23" s="67">
        <f t="shared" si="0"/>
        <v>8.54625550660793</v>
      </c>
      <c r="G23" s="95"/>
      <c r="H23" s="95"/>
      <c r="I23" s="95"/>
      <c r="M23" s="53"/>
    </row>
    <row r="24" spans="1:13" ht="15" customHeight="1">
      <c r="A24" s="82" t="s">
        <v>75</v>
      </c>
      <c r="B24" s="251">
        <f>'Rozpočet včetně kapitoly EP'!B25</f>
        <v>1477997</v>
      </c>
      <c r="C24" s="142">
        <f>'Rozpočet včetně kapitoly EP'!C25</f>
        <v>1889339</v>
      </c>
      <c r="D24" s="142">
        <f>'Rozpočet včetně kapitoly EP'!D25</f>
        <v>901593</v>
      </c>
      <c r="E24" s="67">
        <f t="shared" si="0"/>
        <v>47.72002271693963</v>
      </c>
      <c r="G24" s="95"/>
      <c r="H24" s="95"/>
      <c r="I24" s="95"/>
      <c r="M24" s="53"/>
    </row>
    <row r="25" spans="1:9" ht="15" customHeight="1">
      <c r="A25" s="82" t="s">
        <v>76</v>
      </c>
      <c r="B25" s="251">
        <f>'Rozpočet včetně kapitoly EP'!B26</f>
        <v>93722</v>
      </c>
      <c r="C25" s="142">
        <f>'Rozpočet včetně kapitoly EP'!C26</f>
        <v>133324</v>
      </c>
      <c r="D25" s="142">
        <f>'Rozpočet včetně kapitoly EP'!D26</f>
        <v>109538</v>
      </c>
      <c r="E25" s="67">
        <f t="shared" si="0"/>
        <v>82.15925114758032</v>
      </c>
      <c r="G25" s="95"/>
      <c r="H25" s="95"/>
      <c r="I25" s="95"/>
    </row>
    <row r="26" spans="1:9" ht="15" customHeight="1">
      <c r="A26" s="82" t="s">
        <v>41</v>
      </c>
      <c r="B26" s="251">
        <f>'Rozpočet včetně kapitoly EP'!B27</f>
        <v>13080</v>
      </c>
      <c r="C26" s="142">
        <f>'Rozpočet včetně kapitoly EP'!C27</f>
        <v>19455</v>
      </c>
      <c r="D26" s="142">
        <f>'Rozpočet včetně kapitoly EP'!D27</f>
        <v>13878</v>
      </c>
      <c r="E26" s="67">
        <f t="shared" si="0"/>
        <v>71.33384734001542</v>
      </c>
      <c r="G26" s="95"/>
      <c r="H26" s="95"/>
      <c r="I26" s="95"/>
    </row>
    <row r="27" spans="1:9" ht="15" customHeight="1">
      <c r="A27" s="82" t="s">
        <v>77</v>
      </c>
      <c r="B27" s="251">
        <f>'Rozpočet včetně kapitoly EP'!B28</f>
        <v>52506</v>
      </c>
      <c r="C27" s="142">
        <f>'Rozpočet včetně kapitoly EP'!C28</f>
        <v>57643</v>
      </c>
      <c r="D27" s="142">
        <f>'Rozpočet včetně kapitoly EP'!D28</f>
        <v>30413</v>
      </c>
      <c r="E27" s="67">
        <f t="shared" si="0"/>
        <v>52.760959700223786</v>
      </c>
      <c r="G27" s="95"/>
      <c r="H27" s="95"/>
      <c r="I27" s="95"/>
    </row>
    <row r="28" spans="1:15" ht="12.75" customHeight="1">
      <c r="A28" s="82" t="s">
        <v>78</v>
      </c>
      <c r="B28" s="251">
        <f>'Rozpočet včetně kapitoly EP'!B29</f>
        <v>264975</v>
      </c>
      <c r="C28" s="142">
        <f>'Rozpočet včetně kapitoly EP'!C29</f>
        <v>266650</v>
      </c>
      <c r="D28" s="142">
        <f>'Rozpočet včetně kapitoly EP'!D29</f>
        <v>142249</v>
      </c>
      <c r="E28" s="67">
        <f t="shared" si="0"/>
        <v>53.346709169323084</v>
      </c>
      <c r="G28" s="95"/>
      <c r="H28" s="95"/>
      <c r="I28" s="95"/>
      <c r="O28" s="53"/>
    </row>
    <row r="29" spans="1:15" ht="15" customHeight="1">
      <c r="A29" s="82" t="s">
        <v>79</v>
      </c>
      <c r="B29" s="251">
        <f>'Rozpočet včetně kapitoly EP'!B30</f>
        <v>86499</v>
      </c>
      <c r="C29" s="142">
        <f>'Rozpočet včetně kapitoly EP'!C30</f>
        <v>90143</v>
      </c>
      <c r="D29" s="142">
        <f>'Rozpočet včetně kapitoly EP'!D30</f>
        <v>26280</v>
      </c>
      <c r="E29" s="67">
        <f t="shared" si="0"/>
        <v>29.15367804488424</v>
      </c>
      <c r="G29" s="95"/>
      <c r="H29" s="95"/>
      <c r="I29" s="95"/>
      <c r="O29" s="53"/>
    </row>
    <row r="30" spans="1:15" ht="15" customHeight="1">
      <c r="A30" s="81" t="s">
        <v>80</v>
      </c>
      <c r="B30" s="251">
        <f>'Rozpočet včetně kapitoly EP'!B31</f>
        <v>409790</v>
      </c>
      <c r="C30" s="142">
        <f>'Rozpočet včetně kapitoly EP'!C31</f>
        <v>549132</v>
      </c>
      <c r="D30" s="142">
        <f>'Rozpočet včetně kapitoly EP'!D31</f>
        <v>91395</v>
      </c>
      <c r="E30" s="67">
        <f t="shared" si="0"/>
        <v>16.643539258320402</v>
      </c>
      <c r="G30" s="95"/>
      <c r="H30" s="95"/>
      <c r="I30" s="95"/>
      <c r="M30" s="53"/>
      <c r="O30" s="53"/>
    </row>
    <row r="31" spans="1:15" ht="15" customHeight="1">
      <c r="A31" s="82" t="s">
        <v>81</v>
      </c>
      <c r="B31" s="251">
        <f>'Rozpočet včetně kapitoly EP'!B32</f>
        <v>36643</v>
      </c>
      <c r="C31" s="142">
        <f>'Rozpočet včetně kapitoly EP'!C32</f>
        <v>43241</v>
      </c>
      <c r="D31" s="142">
        <f>'Rozpočet včetně kapitoly EP'!D32</f>
        <v>12747</v>
      </c>
      <c r="E31" s="67">
        <f t="shared" si="0"/>
        <v>29.478966721398674</v>
      </c>
      <c r="G31" s="95"/>
      <c r="H31" s="95"/>
      <c r="I31" s="95"/>
      <c r="M31" s="53"/>
      <c r="O31" s="53"/>
    </row>
    <row r="32" spans="1:15" ht="15" customHeight="1">
      <c r="A32" s="82" t="s">
        <v>107</v>
      </c>
      <c r="B32" s="251">
        <f>'Rozpočet včetně kapitoly EP'!B33</f>
        <v>3683</v>
      </c>
      <c r="C32" s="142">
        <f>'Rozpočet včetně kapitoly EP'!C33</f>
        <v>4455</v>
      </c>
      <c r="D32" s="142">
        <f>'Rozpočet včetně kapitoly EP'!D33</f>
        <v>2195</v>
      </c>
      <c r="E32" s="67">
        <f t="shared" si="0"/>
        <v>49.270482603815935</v>
      </c>
      <c r="G32" s="95"/>
      <c r="H32" s="95"/>
      <c r="I32" s="95"/>
      <c r="M32" s="53"/>
      <c r="O32" s="53"/>
    </row>
    <row r="33" spans="1:15" ht="15" customHeight="1">
      <c r="A33" s="82" t="s">
        <v>82</v>
      </c>
      <c r="B33" s="251">
        <f>'Rozpočet včetně kapitoly EP'!B34</f>
        <v>58979</v>
      </c>
      <c r="C33" s="142">
        <f>'Rozpočet včetně kapitoly EP'!C34</f>
        <v>70968</v>
      </c>
      <c r="D33" s="142">
        <f>'Rozpočet včetně kapitoly EP'!D34</f>
        <v>50273</v>
      </c>
      <c r="E33" s="67">
        <f t="shared" si="0"/>
        <v>70.83896967647391</v>
      </c>
      <c r="G33" s="95"/>
      <c r="H33" s="95"/>
      <c r="I33" s="95"/>
      <c r="M33" s="53"/>
      <c r="O33" s="53"/>
    </row>
    <row r="34" spans="1:15" ht="15" customHeight="1">
      <c r="A34" s="82" t="s">
        <v>83</v>
      </c>
      <c r="B34" s="251">
        <v>150000</v>
      </c>
      <c r="C34" s="142">
        <f>'Rozpočet včetně kapitoly EP'!C35</f>
        <v>77995</v>
      </c>
      <c r="D34" s="68" t="s">
        <v>19</v>
      </c>
      <c r="E34" s="67" t="s">
        <v>19</v>
      </c>
      <c r="G34" s="95"/>
      <c r="H34" s="95"/>
      <c r="I34" s="95"/>
      <c r="M34" s="53"/>
      <c r="O34" s="53"/>
    </row>
    <row r="35" spans="1:15" ht="12" customHeight="1">
      <c r="A35" s="84" t="s">
        <v>42</v>
      </c>
      <c r="B35" s="252">
        <v>100000</v>
      </c>
      <c r="C35" s="142">
        <f>'Rozpočet včetně kapitoly EP'!C36</f>
        <v>45285</v>
      </c>
      <c r="D35" s="68" t="s">
        <v>19</v>
      </c>
      <c r="E35" s="67" t="s">
        <v>19</v>
      </c>
      <c r="G35" s="95"/>
      <c r="H35" s="95"/>
      <c r="I35" s="95"/>
      <c r="O35" s="53"/>
    </row>
    <row r="36" spans="1:15" ht="12.75">
      <c r="A36" s="84" t="s">
        <v>43</v>
      </c>
      <c r="B36" s="252">
        <v>45000</v>
      </c>
      <c r="C36" s="142">
        <f>'Rozpočet včetně kapitoly EP'!C37</f>
        <v>28960</v>
      </c>
      <c r="D36" s="68" t="s">
        <v>19</v>
      </c>
      <c r="E36" s="67" t="s">
        <v>19</v>
      </c>
      <c r="G36" s="95"/>
      <c r="H36" s="95"/>
      <c r="I36" s="95"/>
      <c r="M36" s="53"/>
      <c r="O36" s="53"/>
    </row>
    <row r="37" spans="1:9" ht="12" customHeight="1" thickBot="1">
      <c r="A37" s="84" t="s">
        <v>44</v>
      </c>
      <c r="B37" s="252">
        <v>5000</v>
      </c>
      <c r="C37" s="142">
        <f>'Rozpočet včetně kapitoly EP'!C38</f>
        <v>3750</v>
      </c>
      <c r="D37" s="68" t="s">
        <v>19</v>
      </c>
      <c r="E37" s="67" t="s">
        <v>19</v>
      </c>
      <c r="G37" s="95"/>
      <c r="H37" s="95"/>
      <c r="I37" s="95"/>
    </row>
    <row r="38" spans="1:9" ht="23.25" customHeight="1" thickBot="1">
      <c r="A38" s="160" t="s">
        <v>45</v>
      </c>
      <c r="B38" s="159">
        <f>SUM(B18:B37)-B34</f>
        <v>3625200</v>
      </c>
      <c r="C38" s="159">
        <f>SUM(C18:C37)-C34</f>
        <v>4513623</v>
      </c>
      <c r="D38" s="159">
        <f>SUM(D18:D37)</f>
        <v>2147140</v>
      </c>
      <c r="E38" s="168">
        <f>D38/C38*100</f>
        <v>47.57021133577173</v>
      </c>
      <c r="G38" s="95"/>
      <c r="H38" s="95"/>
      <c r="I38" s="95"/>
    </row>
    <row r="39" spans="2:9" ht="11.25" customHeight="1" thickBot="1">
      <c r="B39" s="53"/>
      <c r="C39" s="53"/>
      <c r="D39" s="141"/>
      <c r="G39" s="95"/>
      <c r="H39" s="95"/>
      <c r="I39" s="95"/>
    </row>
    <row r="40" spans="1:9" ht="20.25" customHeight="1" thickBot="1">
      <c r="A40" s="155" t="s">
        <v>28</v>
      </c>
      <c r="B40" s="156">
        <v>24400</v>
      </c>
      <c r="C40" s="156">
        <f>Financování!C37</f>
        <v>34200</v>
      </c>
      <c r="D40" s="156">
        <f>Financování!D37</f>
        <v>21995</v>
      </c>
      <c r="E40" s="169">
        <f>D40/C40*100</f>
        <v>64.31286549707602</v>
      </c>
      <c r="G40" s="97"/>
      <c r="H40" s="97"/>
      <c r="I40" s="97"/>
    </row>
    <row r="41" spans="1:9" ht="12.75" customHeight="1" thickBot="1">
      <c r="A41" s="98"/>
      <c r="B41" s="121"/>
      <c r="C41" s="121"/>
      <c r="D41" s="121"/>
      <c r="E41" s="122"/>
      <c r="G41" s="97"/>
      <c r="H41" s="97"/>
      <c r="I41" s="97"/>
    </row>
    <row r="42" spans="1:9" ht="20.25" customHeight="1" thickBot="1">
      <c r="A42" s="123" t="s">
        <v>84</v>
      </c>
      <c r="B42" s="92">
        <f>SUM(B40+B38)</f>
        <v>3649600</v>
      </c>
      <c r="C42" s="92">
        <f>SUM(C40+C38)</f>
        <v>4547823</v>
      </c>
      <c r="D42" s="92">
        <f>SUM(D38+D40)</f>
        <v>2169135</v>
      </c>
      <c r="E42" s="93">
        <f>D42/C42*100</f>
        <v>47.696117461035755</v>
      </c>
      <c r="G42" s="97"/>
      <c r="H42" s="97"/>
      <c r="I42" s="97"/>
    </row>
    <row r="43" spans="7:9" ht="12.75" customHeight="1" thickBot="1">
      <c r="G43" s="35"/>
      <c r="H43" s="35"/>
      <c r="I43" s="35"/>
    </row>
    <row r="44" spans="1:9" ht="19.5" customHeight="1" thickBot="1">
      <c r="A44" s="123" t="s">
        <v>29</v>
      </c>
      <c r="B44" s="92">
        <f>B15-B42</f>
        <v>0</v>
      </c>
      <c r="C44" s="92">
        <f>C15-C42</f>
        <v>0</v>
      </c>
      <c r="D44" s="92">
        <f>D15-D42</f>
        <v>827556</v>
      </c>
      <c r="E44" s="93" t="s">
        <v>19</v>
      </c>
      <c r="G44" s="97"/>
      <c r="H44" s="97"/>
      <c r="I44" s="97"/>
    </row>
    <row r="45" spans="1:9" ht="14.25" customHeight="1">
      <c r="A45" s="230"/>
      <c r="B45" s="226"/>
      <c r="C45" s="226"/>
      <c r="D45" s="226"/>
      <c r="E45" s="231"/>
      <c r="G45" s="97"/>
      <c r="H45" s="97"/>
      <c r="I45" s="97"/>
    </row>
    <row r="46" spans="1:9" ht="12.75">
      <c r="A46" s="35" t="s">
        <v>101</v>
      </c>
      <c r="B46" s="96"/>
      <c r="C46" s="96"/>
      <c r="D46" s="35"/>
      <c r="E46" s="35"/>
      <c r="G46" s="97"/>
      <c r="H46" s="95"/>
      <c r="I46" s="97"/>
    </row>
    <row r="47" spans="7:9" ht="12.75">
      <c r="G47" s="97"/>
      <c r="H47" s="95"/>
      <c r="I47" s="97"/>
    </row>
    <row r="48" spans="7:9" ht="12.75">
      <c r="G48" s="97"/>
      <c r="H48" s="95"/>
      <c r="I48" s="97"/>
    </row>
    <row r="49" spans="7:9" ht="12.75">
      <c r="G49" s="97"/>
      <c r="H49" s="95"/>
      <c r="I49" s="97"/>
    </row>
    <row r="50" spans="1:9" ht="12.75" customHeight="1">
      <c r="A50" s="100"/>
      <c r="B50" s="101"/>
      <c r="C50" s="101"/>
      <c r="D50" s="102"/>
      <c r="G50" s="96"/>
      <c r="H50" s="96"/>
      <c r="I50" s="96"/>
    </row>
    <row r="51" spans="1:9" ht="12.75" customHeight="1">
      <c r="A51" s="55"/>
      <c r="B51" s="55"/>
      <c r="C51" s="55"/>
      <c r="D51" s="102"/>
      <c r="G51" s="35"/>
      <c r="H51" s="35"/>
      <c r="I51" s="35"/>
    </row>
    <row r="52" spans="1:9" ht="12.75">
      <c r="A52" s="46"/>
      <c r="B52" s="46"/>
      <c r="C52" s="46"/>
      <c r="D52" s="46"/>
      <c r="G52" s="97"/>
      <c r="H52" s="97"/>
      <c r="I52" s="97"/>
    </row>
    <row r="53" spans="1:9" ht="12.75">
      <c r="A53" s="46"/>
      <c r="B53" s="46"/>
      <c r="C53" s="46"/>
      <c r="D53" s="103"/>
      <c r="E53" s="35"/>
      <c r="G53" s="97"/>
      <c r="H53" s="95"/>
      <c r="I53" s="97"/>
    </row>
    <row r="54" spans="1:9" ht="12.75">
      <c r="A54" s="46"/>
      <c r="B54" s="46"/>
      <c r="C54" s="46"/>
      <c r="D54" s="124"/>
      <c r="G54" s="96"/>
      <c r="H54" s="96"/>
      <c r="I54" s="96"/>
    </row>
    <row r="55" spans="1:9" ht="12.75">
      <c r="A55" s="46"/>
      <c r="B55" s="46"/>
      <c r="C55" s="46"/>
      <c r="D55" s="125"/>
      <c r="G55" s="35"/>
      <c r="H55" s="35"/>
      <c r="I55" s="35"/>
    </row>
    <row r="56" spans="1:9" ht="12.75">
      <c r="A56" s="46"/>
      <c r="B56" s="46"/>
      <c r="C56" s="46"/>
      <c r="D56" s="46"/>
      <c r="G56" s="35"/>
      <c r="H56" s="35"/>
      <c r="I56" s="35"/>
    </row>
    <row r="57" spans="7:9" ht="12.75">
      <c r="G57" s="35"/>
      <c r="H57" s="35"/>
      <c r="I57" s="35"/>
    </row>
    <row r="58" spans="7:9" ht="12.75">
      <c r="G58" s="35"/>
      <c r="H58" s="35"/>
      <c r="I58" s="35"/>
    </row>
    <row r="59" spans="7:9" ht="12.75">
      <c r="G59" s="35"/>
      <c r="H59" s="35"/>
      <c r="I59" s="35"/>
    </row>
    <row r="60" spans="7:9" ht="12.75">
      <c r="G60" s="35"/>
      <c r="H60" s="35"/>
      <c r="I60" s="35"/>
    </row>
  </sheetData>
  <sheetProtection/>
  <mergeCells count="2">
    <mergeCell ref="A2:E2"/>
    <mergeCell ref="A3:E3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6.375" style="0" customWidth="1"/>
    <col min="2" max="3" width="12.625" style="0" customWidth="1"/>
    <col min="4" max="4" width="12.375" style="0" customWidth="1"/>
    <col min="5" max="5" width="9.375" style="0" customWidth="1"/>
    <col min="6" max="6" width="0.12890625" style="0" customWidth="1"/>
    <col min="7" max="7" width="0.6171875" style="0" hidden="1" customWidth="1"/>
    <col min="8" max="10" width="9.125" style="0" hidden="1" customWidth="1"/>
    <col min="14" max="14" width="16.375" style="0" customWidth="1"/>
  </cols>
  <sheetData>
    <row r="1" spans="1:5" s="145" customFormat="1" ht="22.5" customHeight="1">
      <c r="A1" s="287" t="s">
        <v>152</v>
      </c>
      <c r="B1" s="284"/>
      <c r="C1" s="284"/>
      <c r="D1" s="284"/>
      <c r="E1" s="284"/>
    </row>
    <row r="2" spans="1:5" ht="15">
      <c r="A2" s="44" t="s">
        <v>30</v>
      </c>
      <c r="E2" s="57" t="s">
        <v>20</v>
      </c>
    </row>
    <row r="3" spans="1:5" ht="25.5">
      <c r="A3" s="203" t="s">
        <v>53</v>
      </c>
      <c r="B3" s="23" t="s">
        <v>54</v>
      </c>
      <c r="C3" s="23" t="s">
        <v>33</v>
      </c>
      <c r="D3" s="23" t="s">
        <v>87</v>
      </c>
      <c r="E3" s="23" t="s">
        <v>34</v>
      </c>
    </row>
    <row r="4" spans="1:5" ht="38.25">
      <c r="A4" s="246" t="s">
        <v>103</v>
      </c>
      <c r="B4" s="205">
        <v>3500</v>
      </c>
      <c r="C4" s="205">
        <v>3500</v>
      </c>
      <c r="D4" s="205">
        <v>3500</v>
      </c>
      <c r="E4" s="83">
        <f aca="true" t="shared" si="0" ref="E4:E18">D4*100/C4</f>
        <v>100</v>
      </c>
    </row>
    <row r="5" spans="1:5" ht="54.75" customHeight="1">
      <c r="A5" s="246" t="s">
        <v>131</v>
      </c>
      <c r="B5" s="205">
        <v>8268</v>
      </c>
      <c r="C5" s="205">
        <v>8268</v>
      </c>
      <c r="D5" s="205">
        <v>5000</v>
      </c>
      <c r="E5" s="83">
        <f t="shared" si="0"/>
        <v>60.47411707789066</v>
      </c>
    </row>
    <row r="6" spans="1:5" ht="38.25">
      <c r="A6" s="246" t="s">
        <v>123</v>
      </c>
      <c r="B6" s="205">
        <v>0</v>
      </c>
      <c r="C6" s="205">
        <v>4421</v>
      </c>
      <c r="D6" s="205">
        <v>1000</v>
      </c>
      <c r="E6" s="83">
        <f t="shared" si="0"/>
        <v>22.619316896629723</v>
      </c>
    </row>
    <row r="7" spans="1:5" ht="51">
      <c r="A7" s="204" t="s">
        <v>139</v>
      </c>
      <c r="B7" s="205">
        <v>0</v>
      </c>
      <c r="C7" s="205">
        <v>3120</v>
      </c>
      <c r="D7" s="205">
        <v>3120</v>
      </c>
      <c r="E7" s="83">
        <f t="shared" si="0"/>
        <v>100</v>
      </c>
    </row>
    <row r="8" spans="1:5" ht="51">
      <c r="A8" s="204" t="s">
        <v>143</v>
      </c>
      <c r="B8" s="205">
        <v>0</v>
      </c>
      <c r="C8" s="205">
        <v>3880</v>
      </c>
      <c r="D8" s="205">
        <v>3880</v>
      </c>
      <c r="E8" s="83">
        <f t="shared" si="0"/>
        <v>100</v>
      </c>
    </row>
    <row r="9" spans="1:5" ht="50.25" customHeight="1">
      <c r="A9" s="204" t="s">
        <v>144</v>
      </c>
      <c r="B9" s="205">
        <v>0</v>
      </c>
      <c r="C9" s="205">
        <v>3200</v>
      </c>
      <c r="D9" s="205">
        <v>3200</v>
      </c>
      <c r="E9" s="83">
        <f t="shared" si="0"/>
        <v>100</v>
      </c>
    </row>
    <row r="10" spans="1:5" ht="50.25" customHeight="1">
      <c r="A10" s="246" t="s">
        <v>142</v>
      </c>
      <c r="B10" s="205">
        <v>0</v>
      </c>
      <c r="C10" s="205">
        <v>5070</v>
      </c>
      <c r="D10" s="205">
        <v>3000</v>
      </c>
      <c r="E10" s="83">
        <f>D10*100/C10</f>
        <v>59.171597633136095</v>
      </c>
    </row>
    <row r="11" spans="1:5" ht="38.25">
      <c r="A11" s="246" t="s">
        <v>120</v>
      </c>
      <c r="B11" s="205">
        <v>0</v>
      </c>
      <c r="C11" s="205">
        <v>3798</v>
      </c>
      <c r="D11" s="205">
        <v>2955</v>
      </c>
      <c r="E11" s="83">
        <f t="shared" si="0"/>
        <v>77.8041074249605</v>
      </c>
    </row>
    <row r="12" spans="1:5" ht="56.25" customHeight="1">
      <c r="A12" s="246" t="s">
        <v>132</v>
      </c>
      <c r="B12" s="205">
        <v>0</v>
      </c>
      <c r="C12" s="205">
        <v>12353</v>
      </c>
      <c r="D12" s="205">
        <v>0</v>
      </c>
      <c r="E12" s="83">
        <v>0</v>
      </c>
    </row>
    <row r="13" spans="1:5" ht="51">
      <c r="A13" s="246" t="s">
        <v>124</v>
      </c>
      <c r="B13" s="205">
        <v>0</v>
      </c>
      <c r="C13" s="205">
        <v>4730</v>
      </c>
      <c r="D13" s="205">
        <v>1000</v>
      </c>
      <c r="E13" s="83">
        <f>D13*100/C13</f>
        <v>21.141649048625794</v>
      </c>
    </row>
    <row r="14" spans="1:5" ht="25.5">
      <c r="A14" s="246" t="s">
        <v>125</v>
      </c>
      <c r="B14" s="205">
        <v>0</v>
      </c>
      <c r="C14" s="205">
        <v>3072</v>
      </c>
      <c r="D14" s="205">
        <v>3072</v>
      </c>
      <c r="E14" s="83">
        <f>D14*100/C14</f>
        <v>100</v>
      </c>
    </row>
    <row r="15" spans="1:5" ht="25.5" customHeight="1">
      <c r="A15" s="204" t="s">
        <v>121</v>
      </c>
      <c r="B15" s="205">
        <v>0</v>
      </c>
      <c r="C15" s="205">
        <v>3573</v>
      </c>
      <c r="D15" s="205">
        <v>3573</v>
      </c>
      <c r="E15" s="66">
        <f t="shared" si="0"/>
        <v>100</v>
      </c>
    </row>
    <row r="16" spans="1:5" ht="25.5" customHeight="1">
      <c r="A16" s="246" t="s">
        <v>127</v>
      </c>
      <c r="B16" s="205">
        <v>0</v>
      </c>
      <c r="C16" s="205">
        <v>388267</v>
      </c>
      <c r="D16" s="205">
        <v>138842</v>
      </c>
      <c r="E16" s="66">
        <f t="shared" si="0"/>
        <v>35.759412981273194</v>
      </c>
    </row>
    <row r="17" spans="1:5" ht="25.5" customHeight="1">
      <c r="A17" s="204" t="s">
        <v>126</v>
      </c>
      <c r="B17" s="205">
        <v>0</v>
      </c>
      <c r="C17" s="205">
        <v>63534</v>
      </c>
      <c r="D17" s="205">
        <v>60534</v>
      </c>
      <c r="E17" s="66">
        <f t="shared" si="0"/>
        <v>95.27811880253093</v>
      </c>
    </row>
    <row r="18" spans="1:14" ht="20.25" customHeight="1">
      <c r="A18" s="176" t="s">
        <v>55</v>
      </c>
      <c r="B18" s="172">
        <f>SUM(B4:B17)</f>
        <v>11768</v>
      </c>
      <c r="C18" s="172">
        <f>SUM(C4:C17)</f>
        <v>510786</v>
      </c>
      <c r="D18" s="172">
        <f>SUM(D4:D17)</f>
        <v>232676</v>
      </c>
      <c r="E18" s="172">
        <f t="shared" si="0"/>
        <v>45.552540594299764</v>
      </c>
      <c r="N18" s="53"/>
    </row>
    <row r="19" ht="15" customHeight="1">
      <c r="N19" s="53"/>
    </row>
    <row r="20" spans="1:14" ht="25.5">
      <c r="A20" s="175" t="s">
        <v>56</v>
      </c>
      <c r="B20" s="23" t="s">
        <v>54</v>
      </c>
      <c r="C20" s="23" t="s">
        <v>33</v>
      </c>
      <c r="D20" s="23" t="s">
        <v>87</v>
      </c>
      <c r="E20" s="23" t="s">
        <v>34</v>
      </c>
      <c r="N20" s="53"/>
    </row>
    <row r="21" spans="1:14" ht="15.75" customHeight="1">
      <c r="A21" s="204" t="s">
        <v>98</v>
      </c>
      <c r="B21" s="205">
        <v>184369</v>
      </c>
      <c r="C21" s="205">
        <v>200020</v>
      </c>
      <c r="D21" s="205">
        <v>18496</v>
      </c>
      <c r="E21" s="66">
        <f>D21*100/C21</f>
        <v>9.247075292470752</v>
      </c>
      <c r="N21" s="53"/>
    </row>
    <row r="22" spans="1:14" ht="25.5">
      <c r="A22" s="206" t="s">
        <v>133</v>
      </c>
      <c r="B22" s="205">
        <v>15631</v>
      </c>
      <c r="C22" s="205">
        <v>269531</v>
      </c>
      <c r="D22" s="205">
        <v>269531</v>
      </c>
      <c r="E22" s="66">
        <f>D22*100/C22</f>
        <v>100</v>
      </c>
      <c r="N22" s="53"/>
    </row>
    <row r="23" spans="1:14" ht="15.75" customHeight="1">
      <c r="A23" s="206" t="s">
        <v>57</v>
      </c>
      <c r="B23" s="205">
        <v>77900</v>
      </c>
      <c r="C23" s="205">
        <v>240578</v>
      </c>
      <c r="D23" s="205">
        <v>155796</v>
      </c>
      <c r="E23" s="66">
        <f>D23*100/C23</f>
        <v>64.75903864858799</v>
      </c>
      <c r="F23" s="218"/>
      <c r="N23" s="53"/>
    </row>
    <row r="24" spans="1:14" ht="25.5" customHeight="1">
      <c r="A24" s="178" t="s">
        <v>58</v>
      </c>
      <c r="B24" s="172">
        <f>SUM(B21:B23)</f>
        <v>277900</v>
      </c>
      <c r="C24" s="172">
        <f>SUM(C21:C23)</f>
        <v>710129</v>
      </c>
      <c r="D24" s="172">
        <f>SUM(D21:D23)</f>
        <v>443823</v>
      </c>
      <c r="E24" s="172">
        <f>D24*100/C24</f>
        <v>62.498926251427555</v>
      </c>
      <c r="N24" s="53"/>
    </row>
    <row r="25" spans="2:14" ht="13.5" thickBot="1">
      <c r="B25" s="8"/>
      <c r="C25" s="8"/>
      <c r="D25" s="8"/>
      <c r="E25" s="8"/>
      <c r="N25" s="53"/>
    </row>
    <row r="26" spans="1:14" ht="18.75" customHeight="1" thickBot="1">
      <c r="A26" s="109" t="s">
        <v>59</v>
      </c>
      <c r="B26" s="74">
        <f>B18+B24</f>
        <v>289668</v>
      </c>
      <c r="C26" s="74">
        <f>SUM(C24+C18)</f>
        <v>1220915</v>
      </c>
      <c r="D26" s="74">
        <f>D24+D18</f>
        <v>676499</v>
      </c>
      <c r="E26" s="75">
        <f>D26/C26*100</f>
        <v>55.40918081930356</v>
      </c>
      <c r="N26" s="53"/>
    </row>
    <row r="27" spans="1:14" ht="14.25" customHeight="1">
      <c r="A27" s="71"/>
      <c r="B27" s="179"/>
      <c r="C27" s="179"/>
      <c r="D27" s="179"/>
      <c r="E27" s="180"/>
      <c r="N27" s="53"/>
    </row>
    <row r="28" spans="1:5" ht="15">
      <c r="A28" s="44" t="s">
        <v>28</v>
      </c>
      <c r="E28" s="57" t="s">
        <v>20</v>
      </c>
    </row>
    <row r="29" spans="1:6" ht="12.75" customHeight="1">
      <c r="A29" s="181" t="s">
        <v>60</v>
      </c>
      <c r="B29" s="182" t="s">
        <v>92</v>
      </c>
      <c r="C29" s="182" t="s">
        <v>93</v>
      </c>
      <c r="D29" s="183" t="s">
        <v>87</v>
      </c>
      <c r="E29" s="182" t="s">
        <v>34</v>
      </c>
      <c r="F29" s="187"/>
    </row>
    <row r="30" spans="1:5" ht="9.75" customHeight="1">
      <c r="A30" s="184"/>
      <c r="B30" s="174"/>
      <c r="C30" s="174"/>
      <c r="D30" s="173"/>
      <c r="E30" s="174"/>
    </row>
    <row r="31" spans="1:5" ht="15.75" customHeight="1">
      <c r="A31" s="244" t="s">
        <v>90</v>
      </c>
      <c r="B31" s="205">
        <v>24400</v>
      </c>
      <c r="C31" s="249">
        <v>24400</v>
      </c>
      <c r="D31" s="250">
        <v>12195</v>
      </c>
      <c r="E31" s="240">
        <f aca="true" t="shared" si="1" ref="E31:E37">D31*100/C31</f>
        <v>49.97950819672131</v>
      </c>
    </row>
    <row r="32" spans="1:5" ht="53.25" customHeight="1">
      <c r="A32" s="244" t="s">
        <v>137</v>
      </c>
      <c r="B32" s="205">
        <v>0</v>
      </c>
      <c r="C32" s="249">
        <v>854</v>
      </c>
      <c r="D32" s="245">
        <v>854</v>
      </c>
      <c r="E32" s="240">
        <f t="shared" si="1"/>
        <v>100</v>
      </c>
    </row>
    <row r="33" spans="1:5" ht="38.25">
      <c r="A33" s="246" t="s">
        <v>138</v>
      </c>
      <c r="B33" s="205">
        <v>0</v>
      </c>
      <c r="C33" s="205">
        <v>4304</v>
      </c>
      <c r="D33" s="205">
        <v>4304</v>
      </c>
      <c r="E33" s="83">
        <f>D33*100/C33</f>
        <v>100</v>
      </c>
    </row>
    <row r="34" spans="1:5" ht="38.25">
      <c r="A34" s="246" t="s">
        <v>135</v>
      </c>
      <c r="B34" s="205">
        <v>0</v>
      </c>
      <c r="C34" s="205">
        <v>885</v>
      </c>
      <c r="D34" s="205">
        <v>885</v>
      </c>
      <c r="E34" s="83">
        <f t="shared" si="1"/>
        <v>100</v>
      </c>
    </row>
    <row r="35" spans="1:5" ht="42.75" customHeight="1">
      <c r="A35" s="204" t="s">
        <v>140</v>
      </c>
      <c r="B35" s="205">
        <v>0</v>
      </c>
      <c r="C35" s="205">
        <v>3047</v>
      </c>
      <c r="D35" s="205">
        <v>3047</v>
      </c>
      <c r="E35" s="205">
        <f t="shared" si="1"/>
        <v>100</v>
      </c>
    </row>
    <row r="36" spans="1:5" ht="38.25">
      <c r="A36" s="206" t="s">
        <v>141</v>
      </c>
      <c r="B36" s="205">
        <v>0</v>
      </c>
      <c r="C36" s="205">
        <v>710</v>
      </c>
      <c r="D36" s="205">
        <v>710</v>
      </c>
      <c r="E36" s="205">
        <f>D36*100/C36</f>
        <v>100</v>
      </c>
    </row>
    <row r="37" spans="1:5" ht="20.25" customHeight="1">
      <c r="A37" s="176" t="s">
        <v>61</v>
      </c>
      <c r="B37" s="172">
        <f>SUM(B31:B31)</f>
        <v>24400</v>
      </c>
      <c r="C37" s="172">
        <f>SUM(C31:C36)</f>
        <v>34200</v>
      </c>
      <c r="D37" s="172">
        <f>SUM(D31:D36)</f>
        <v>21995</v>
      </c>
      <c r="E37" s="172">
        <f t="shared" si="1"/>
        <v>64.31286549707602</v>
      </c>
    </row>
    <row r="38" spans="1:5" ht="12.75" customHeight="1">
      <c r="A38" s="185"/>
      <c r="B38" s="186"/>
      <c r="C38" s="186"/>
      <c r="D38" s="186"/>
      <c r="E38" s="186"/>
    </row>
    <row r="39" spans="1:5" ht="25.5">
      <c r="A39" s="175" t="s">
        <v>62</v>
      </c>
      <c r="B39" s="23" t="s">
        <v>54</v>
      </c>
      <c r="C39" s="23" t="s">
        <v>47</v>
      </c>
      <c r="D39" s="23" t="s">
        <v>48</v>
      </c>
      <c r="E39" s="23" t="s">
        <v>34</v>
      </c>
    </row>
    <row r="40" spans="1:5" ht="15.75" customHeight="1">
      <c r="A40" s="177" t="s">
        <v>99</v>
      </c>
      <c r="B40" s="83">
        <v>0</v>
      </c>
      <c r="C40" s="205">
        <v>100559</v>
      </c>
      <c r="D40" s="205">
        <v>2231</v>
      </c>
      <c r="E40" s="83">
        <f>D40*100/C40</f>
        <v>2.218598036973319</v>
      </c>
    </row>
    <row r="41" spans="1:5" ht="15.75" customHeight="1">
      <c r="A41" s="177" t="s">
        <v>63</v>
      </c>
      <c r="B41" s="83">
        <v>0</v>
      </c>
      <c r="C41" s="205">
        <v>206920</v>
      </c>
      <c r="D41" s="205">
        <v>206920</v>
      </c>
      <c r="E41" s="83">
        <f>D41*100/C41</f>
        <v>100</v>
      </c>
    </row>
    <row r="42" spans="1:5" ht="26.25" customHeight="1">
      <c r="A42" s="178" t="s">
        <v>64</v>
      </c>
      <c r="B42" s="172">
        <f>SUM(B40:B41)</f>
        <v>0</v>
      </c>
      <c r="C42" s="172">
        <f>SUM(C40:C41)</f>
        <v>307479</v>
      </c>
      <c r="D42" s="172">
        <f>SUM(D40:D41)</f>
        <v>209151</v>
      </c>
      <c r="E42" s="227">
        <f>D42/C42*100</f>
        <v>68.0212307181954</v>
      </c>
    </row>
    <row r="43" spans="2:5" ht="12" customHeight="1" thickBot="1">
      <c r="B43" s="8"/>
      <c r="C43" s="8"/>
      <c r="D43" s="8"/>
      <c r="E43" s="8"/>
    </row>
    <row r="44" spans="1:5" ht="21.75" customHeight="1" thickBot="1">
      <c r="A44" s="109" t="s">
        <v>65</v>
      </c>
      <c r="B44" s="74">
        <f>SUM(B42+B37)</f>
        <v>24400</v>
      </c>
      <c r="C44" s="74">
        <f>SUM(C42+C37)</f>
        <v>341679</v>
      </c>
      <c r="D44" s="74">
        <f>SUM(D42+D37)</f>
        <v>231146</v>
      </c>
      <c r="E44" s="75">
        <f>D44/C44*100</f>
        <v>67.65004580322467</v>
      </c>
    </row>
    <row r="45" ht="12" customHeight="1" thickBot="1"/>
    <row r="46" spans="1:5" ht="22.5" customHeight="1" thickBot="1">
      <c r="A46" s="109" t="s">
        <v>66</v>
      </c>
      <c r="B46" s="74">
        <f>B26-B44</f>
        <v>265268</v>
      </c>
      <c r="C46" s="74">
        <f>C26-C44</f>
        <v>879236</v>
      </c>
      <c r="D46" s="74">
        <f>D26-D44</f>
        <v>445353</v>
      </c>
      <c r="E46" s="75" t="s">
        <v>19</v>
      </c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  <rowBreaks count="1" manualBreakCount="1">
    <brk id="1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R24"/>
  <sheetViews>
    <sheetView showGridLines="0" zoomScalePageLayoutView="0" workbookViewId="0" topLeftCell="A1">
      <selection activeCell="U29" sqref="U29"/>
    </sheetView>
  </sheetViews>
  <sheetFormatPr defaultColWidth="9.00390625" defaultRowHeight="12.75"/>
  <cols>
    <col min="1" max="1" width="2.625" style="259" customWidth="1"/>
    <col min="2" max="2" width="20.125" style="259" customWidth="1"/>
    <col min="3" max="3" width="5.25390625" style="259" customWidth="1"/>
    <col min="4" max="15" width="8.00390625" style="259" customWidth="1"/>
    <col min="16" max="16" width="10.75390625" style="259" customWidth="1"/>
    <col min="17" max="18" width="9.375" style="259" customWidth="1"/>
    <col min="19" max="19" width="0" style="259" hidden="1" customWidth="1"/>
    <col min="20" max="20" width="4.00390625" style="259" customWidth="1"/>
    <col min="21" max="16384" width="9.125" style="259" customWidth="1"/>
  </cols>
  <sheetData>
    <row r="1" ht="21" customHeight="1"/>
    <row r="2" spans="2:18" s="248" customFormat="1" ht="18" customHeight="1">
      <c r="B2" s="290" t="s">
        <v>122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91"/>
      <c r="Q2" s="291"/>
      <c r="R2" s="291"/>
    </row>
    <row r="3" ht="15.75" customHeight="1"/>
    <row r="4" spans="2:18" ht="22.5">
      <c r="B4" s="260">
        <v>2014</v>
      </c>
      <c r="C4" s="261"/>
      <c r="D4" s="262" t="s">
        <v>0</v>
      </c>
      <c r="E4" s="262" t="s">
        <v>1</v>
      </c>
      <c r="F4" s="262" t="s">
        <v>2</v>
      </c>
      <c r="G4" s="262" t="s">
        <v>3</v>
      </c>
      <c r="H4" s="262" t="s">
        <v>4</v>
      </c>
      <c r="I4" s="262" t="s">
        <v>5</v>
      </c>
      <c r="J4" s="262" t="s">
        <v>6</v>
      </c>
      <c r="K4" s="262" t="s">
        <v>7</v>
      </c>
      <c r="L4" s="262" t="s">
        <v>8</v>
      </c>
      <c r="M4" s="262" t="s">
        <v>9</v>
      </c>
      <c r="N4" s="262" t="s">
        <v>10</v>
      </c>
      <c r="O4" s="262" t="s">
        <v>11</v>
      </c>
      <c r="P4" s="262" t="s">
        <v>12</v>
      </c>
      <c r="Q4" s="262" t="s">
        <v>15</v>
      </c>
      <c r="R4" s="262" t="s">
        <v>13</v>
      </c>
    </row>
    <row r="5" spans="2:18" ht="33.75">
      <c r="B5" s="263" t="s">
        <v>113</v>
      </c>
      <c r="C5" s="264">
        <v>1111</v>
      </c>
      <c r="D5" s="265">
        <v>82609.434</v>
      </c>
      <c r="E5" s="265">
        <v>71731.288</v>
      </c>
      <c r="F5" s="265">
        <v>58884.35</v>
      </c>
      <c r="G5" s="265">
        <v>53715.232</v>
      </c>
      <c r="H5" s="265">
        <v>61611.267</v>
      </c>
      <c r="I5" s="265">
        <v>47164.461</v>
      </c>
      <c r="J5" s="265">
        <v>77101.764</v>
      </c>
      <c r="K5" s="265">
        <v>0</v>
      </c>
      <c r="L5" s="265">
        <v>0</v>
      </c>
      <c r="M5" s="265">
        <v>0</v>
      </c>
      <c r="N5" s="265">
        <v>0</v>
      </c>
      <c r="O5" s="265">
        <v>0</v>
      </c>
      <c r="P5" s="265">
        <v>452817.796</v>
      </c>
      <c r="Q5" s="265">
        <v>700000</v>
      </c>
      <c r="R5" s="266">
        <v>64.68825657142857</v>
      </c>
    </row>
    <row r="6" spans="2:18" ht="33.75">
      <c r="B6" s="263" t="s">
        <v>114</v>
      </c>
      <c r="C6" s="264">
        <v>1112</v>
      </c>
      <c r="D6" s="265">
        <v>3186.312</v>
      </c>
      <c r="E6" s="265">
        <v>925.247</v>
      </c>
      <c r="F6" s="265">
        <v>1691.026</v>
      </c>
      <c r="G6" s="265">
        <v>0</v>
      </c>
      <c r="H6" s="265">
        <v>0</v>
      </c>
      <c r="I6" s="265">
        <v>0</v>
      </c>
      <c r="J6" s="265">
        <v>16925.699</v>
      </c>
      <c r="K6" s="265">
        <v>0</v>
      </c>
      <c r="L6" s="265">
        <v>0</v>
      </c>
      <c r="M6" s="265">
        <v>0</v>
      </c>
      <c r="N6" s="265">
        <v>0</v>
      </c>
      <c r="O6" s="265">
        <v>0</v>
      </c>
      <c r="P6" s="265">
        <v>22728.284</v>
      </c>
      <c r="Q6" s="265">
        <v>15000</v>
      </c>
      <c r="R6" s="266">
        <v>151.5218933333333</v>
      </c>
    </row>
    <row r="7" spans="2:18" ht="33.75">
      <c r="B7" s="263" t="s">
        <v>115</v>
      </c>
      <c r="C7" s="264">
        <v>1113</v>
      </c>
      <c r="D7" s="265">
        <v>6970.691</v>
      </c>
      <c r="E7" s="265">
        <v>13912.764</v>
      </c>
      <c r="F7" s="265">
        <v>5178.674</v>
      </c>
      <c r="G7" s="265">
        <v>6205.82</v>
      </c>
      <c r="H7" s="265">
        <v>6784.594</v>
      </c>
      <c r="I7" s="265">
        <v>7173.03</v>
      </c>
      <c r="J7" s="265">
        <v>9125.176</v>
      </c>
      <c r="K7" s="265">
        <v>0</v>
      </c>
      <c r="L7" s="265">
        <v>0</v>
      </c>
      <c r="M7" s="265">
        <v>0</v>
      </c>
      <c r="N7" s="265">
        <v>0</v>
      </c>
      <c r="O7" s="265">
        <v>0</v>
      </c>
      <c r="P7" s="265">
        <v>55350.749</v>
      </c>
      <c r="Q7" s="265">
        <v>67500</v>
      </c>
      <c r="R7" s="266">
        <v>82.00110962962964</v>
      </c>
    </row>
    <row r="8" spans="2:18" ht="22.5">
      <c r="B8" s="263" t="s">
        <v>116</v>
      </c>
      <c r="C8" s="264">
        <v>1121</v>
      </c>
      <c r="D8" s="265">
        <v>81247.529</v>
      </c>
      <c r="E8" s="265">
        <v>6457.592</v>
      </c>
      <c r="F8" s="265">
        <v>85459.786</v>
      </c>
      <c r="G8" s="265">
        <v>103253.739</v>
      </c>
      <c r="H8" s="265">
        <v>246.991</v>
      </c>
      <c r="I8" s="265">
        <v>91935.393</v>
      </c>
      <c r="J8" s="265">
        <v>242732.121</v>
      </c>
      <c r="K8" s="265">
        <v>0</v>
      </c>
      <c r="L8" s="265">
        <v>0</v>
      </c>
      <c r="M8" s="265">
        <v>0</v>
      </c>
      <c r="N8" s="265">
        <v>0</v>
      </c>
      <c r="O8" s="265">
        <v>0</v>
      </c>
      <c r="P8" s="265">
        <v>611333.151</v>
      </c>
      <c r="Q8" s="265">
        <v>780000</v>
      </c>
      <c r="R8" s="266">
        <v>78.376045</v>
      </c>
    </row>
    <row r="9" spans="2:18" ht="12.75">
      <c r="B9" s="263" t="s">
        <v>117</v>
      </c>
      <c r="C9" s="264">
        <v>1211</v>
      </c>
      <c r="D9" s="265">
        <v>157305.883</v>
      </c>
      <c r="E9" s="265">
        <v>262823.977</v>
      </c>
      <c r="F9" s="265">
        <v>106329.39464</v>
      </c>
      <c r="G9" s="265">
        <v>108002.309</v>
      </c>
      <c r="H9" s="265">
        <v>189717.756</v>
      </c>
      <c r="I9" s="265">
        <v>105239.643</v>
      </c>
      <c r="J9" s="265">
        <v>126619.432</v>
      </c>
      <c r="K9" s="265">
        <v>0</v>
      </c>
      <c r="L9" s="265">
        <v>0</v>
      </c>
      <c r="M9" s="265">
        <v>0</v>
      </c>
      <c r="N9" s="265">
        <v>0</v>
      </c>
      <c r="O9" s="265">
        <v>0</v>
      </c>
      <c r="P9" s="265">
        <v>1056038.39464</v>
      </c>
      <c r="Q9" s="265">
        <v>1706000</v>
      </c>
      <c r="R9" s="266">
        <v>61.90142993200469</v>
      </c>
    </row>
    <row r="10" spans="2:18" ht="12.75">
      <c r="B10" s="288" t="s">
        <v>14</v>
      </c>
      <c r="C10" s="289"/>
      <c r="D10" s="267">
        <v>331319.849</v>
      </c>
      <c r="E10" s="267">
        <v>355850.868</v>
      </c>
      <c r="F10" s="267">
        <v>257543.23064</v>
      </c>
      <c r="G10" s="267">
        <v>271177.1</v>
      </c>
      <c r="H10" s="267">
        <v>258360.608</v>
      </c>
      <c r="I10" s="267">
        <v>251512.527</v>
      </c>
      <c r="J10" s="267">
        <v>472504.192</v>
      </c>
      <c r="K10" s="267">
        <v>0</v>
      </c>
      <c r="L10" s="267">
        <v>0</v>
      </c>
      <c r="M10" s="267">
        <v>0</v>
      </c>
      <c r="N10" s="267">
        <v>0</v>
      </c>
      <c r="O10" s="267">
        <v>0</v>
      </c>
      <c r="P10" s="267">
        <v>2198268.37464</v>
      </c>
      <c r="Q10" s="267">
        <v>3268500</v>
      </c>
      <c r="R10" s="268">
        <v>67.25618401835705</v>
      </c>
    </row>
    <row r="11" spans="2:18" ht="12.75"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</row>
    <row r="12" ht="3" customHeight="1"/>
    <row r="13" spans="2:18" ht="13.5" customHeight="1">
      <c r="B13" s="292" t="s">
        <v>118</v>
      </c>
      <c r="C13" s="293"/>
      <c r="D13" s="293"/>
      <c r="E13" s="293"/>
      <c r="F13" s="293"/>
      <c r="G13" s="293"/>
      <c r="H13" s="293"/>
      <c r="I13" s="293"/>
      <c r="J13" s="293"/>
      <c r="K13" s="293"/>
      <c r="L13" s="293"/>
      <c r="M13" s="293"/>
      <c r="N13" s="293"/>
      <c r="O13" s="293"/>
      <c r="P13" s="293"/>
      <c r="Q13" s="293"/>
      <c r="R13" s="293"/>
    </row>
    <row r="14" spans="2:18" ht="13.5" customHeight="1">
      <c r="B14" s="292" t="s">
        <v>156</v>
      </c>
      <c r="C14" s="293"/>
      <c r="D14" s="293"/>
      <c r="E14" s="293"/>
      <c r="F14" s="293"/>
      <c r="G14" s="293"/>
      <c r="H14" s="293"/>
      <c r="I14" s="293"/>
      <c r="J14" s="293"/>
      <c r="K14" s="293"/>
      <c r="L14" s="293"/>
      <c r="M14" s="293"/>
      <c r="N14" s="293"/>
      <c r="O14" s="293"/>
      <c r="P14" s="293"/>
      <c r="Q14" s="293"/>
      <c r="R14" s="293"/>
    </row>
    <row r="15" spans="2:18" ht="13.5" customHeight="1">
      <c r="B15" s="292" t="s">
        <v>157</v>
      </c>
      <c r="C15" s="293"/>
      <c r="D15" s="293"/>
      <c r="E15" s="293"/>
      <c r="F15" s="293"/>
      <c r="G15" s="293"/>
      <c r="H15" s="293"/>
      <c r="I15" s="293"/>
      <c r="J15" s="293"/>
      <c r="K15" s="293"/>
      <c r="L15" s="293"/>
      <c r="M15" s="293"/>
      <c r="N15" s="293"/>
      <c r="O15" s="293"/>
      <c r="P15" s="293"/>
      <c r="Q15" s="293"/>
      <c r="R15" s="293"/>
    </row>
    <row r="16" ht="6.75" customHeight="1"/>
    <row r="17" spans="2:18" ht="33.75">
      <c r="B17" s="260">
        <v>2013</v>
      </c>
      <c r="C17" s="261"/>
      <c r="D17" s="262" t="s">
        <v>0</v>
      </c>
      <c r="E17" s="262" t="s">
        <v>1</v>
      </c>
      <c r="F17" s="262" t="s">
        <v>2</v>
      </c>
      <c r="G17" s="262" t="s">
        <v>3</v>
      </c>
      <c r="H17" s="262" t="s">
        <v>4</v>
      </c>
      <c r="I17" s="262" t="s">
        <v>5</v>
      </c>
      <c r="J17" s="262" t="s">
        <v>6</v>
      </c>
      <c r="K17" s="262" t="s">
        <v>7</v>
      </c>
      <c r="L17" s="262" t="s">
        <v>8</v>
      </c>
      <c r="M17" s="262" t="s">
        <v>9</v>
      </c>
      <c r="N17" s="262" t="s">
        <v>10</v>
      </c>
      <c r="O17" s="262" t="s">
        <v>11</v>
      </c>
      <c r="P17" s="262" t="s">
        <v>102</v>
      </c>
      <c r="Q17" s="262" t="s">
        <v>16</v>
      </c>
      <c r="R17" s="262" t="s">
        <v>13</v>
      </c>
    </row>
    <row r="18" spans="2:18" ht="33.75">
      <c r="B18" s="263" t="s">
        <v>113</v>
      </c>
      <c r="C18" s="264">
        <v>1111</v>
      </c>
      <c r="D18" s="265">
        <v>109334.73999</v>
      </c>
      <c r="E18" s="265">
        <v>62408.023</v>
      </c>
      <c r="F18" s="265">
        <v>55215.991</v>
      </c>
      <c r="G18" s="265">
        <v>43169.073</v>
      </c>
      <c r="H18" s="265">
        <v>56141.171</v>
      </c>
      <c r="I18" s="265">
        <v>66232.922</v>
      </c>
      <c r="J18" s="265">
        <v>71048.012</v>
      </c>
      <c r="K18" s="265">
        <v>0</v>
      </c>
      <c r="L18" s="265">
        <v>0</v>
      </c>
      <c r="M18" s="265">
        <v>0</v>
      </c>
      <c r="N18" s="265">
        <v>0</v>
      </c>
      <c r="O18" s="265">
        <v>0</v>
      </c>
      <c r="P18" s="265">
        <v>463549.93199000007</v>
      </c>
      <c r="Q18" s="265">
        <v>810782.6319200001</v>
      </c>
      <c r="R18" s="266">
        <v>57.17314527227546</v>
      </c>
    </row>
    <row r="19" spans="2:18" ht="33.75">
      <c r="B19" s="263" t="s">
        <v>114</v>
      </c>
      <c r="C19" s="264">
        <v>1112</v>
      </c>
      <c r="D19" s="265">
        <v>5350.13452</v>
      </c>
      <c r="E19" s="265">
        <v>765.989</v>
      </c>
      <c r="F19" s="265">
        <v>2110.198</v>
      </c>
      <c r="G19" s="265">
        <v>0</v>
      </c>
      <c r="H19" s="265">
        <v>0</v>
      </c>
      <c r="I19" s="265">
        <v>0</v>
      </c>
      <c r="J19" s="265">
        <v>0</v>
      </c>
      <c r="K19" s="265">
        <v>0</v>
      </c>
      <c r="L19" s="265">
        <v>0</v>
      </c>
      <c r="M19" s="265">
        <v>0</v>
      </c>
      <c r="N19" s="265">
        <v>0</v>
      </c>
      <c r="O19" s="265">
        <v>0</v>
      </c>
      <c r="P19" s="265">
        <v>8226.32152</v>
      </c>
      <c r="Q19" s="265">
        <v>14493.921199999999</v>
      </c>
      <c r="R19" s="266">
        <v>56.75704598145601</v>
      </c>
    </row>
    <row r="20" spans="2:18" ht="33.75">
      <c r="B20" s="263" t="s">
        <v>115</v>
      </c>
      <c r="C20" s="264">
        <v>1113</v>
      </c>
      <c r="D20" s="265">
        <v>8118.2882199999995</v>
      </c>
      <c r="E20" s="265">
        <v>14506.183</v>
      </c>
      <c r="F20" s="265">
        <v>4507.092</v>
      </c>
      <c r="G20" s="265">
        <v>4965.766</v>
      </c>
      <c r="H20" s="265">
        <v>6085.932</v>
      </c>
      <c r="I20" s="265">
        <v>6066.176</v>
      </c>
      <c r="J20" s="265">
        <v>6594.655</v>
      </c>
      <c r="K20" s="265">
        <v>0</v>
      </c>
      <c r="L20" s="265">
        <v>0</v>
      </c>
      <c r="M20" s="265">
        <v>0</v>
      </c>
      <c r="N20" s="265">
        <v>0</v>
      </c>
      <c r="O20" s="265">
        <v>0</v>
      </c>
      <c r="P20" s="265">
        <v>50844.09222</v>
      </c>
      <c r="Q20" s="265">
        <v>84775.46347</v>
      </c>
      <c r="R20" s="266">
        <v>59.97500944125478</v>
      </c>
    </row>
    <row r="21" spans="2:18" ht="22.5">
      <c r="B21" s="263" t="s">
        <v>116</v>
      </c>
      <c r="C21" s="264">
        <v>1121</v>
      </c>
      <c r="D21" s="265">
        <v>129909.91923999999</v>
      </c>
      <c r="E21" s="265">
        <v>5316.487</v>
      </c>
      <c r="F21" s="265">
        <v>148927.992</v>
      </c>
      <c r="G21" s="265">
        <v>35542.587</v>
      </c>
      <c r="H21" s="265">
        <v>0</v>
      </c>
      <c r="I21" s="265">
        <v>88015.282</v>
      </c>
      <c r="J21" s="265">
        <v>211557.455</v>
      </c>
      <c r="K21" s="265">
        <v>0</v>
      </c>
      <c r="L21" s="265">
        <v>0</v>
      </c>
      <c r="M21" s="265">
        <v>0</v>
      </c>
      <c r="N21" s="265">
        <v>0</v>
      </c>
      <c r="O21" s="265">
        <v>0</v>
      </c>
      <c r="P21" s="265">
        <v>619269.72224</v>
      </c>
      <c r="Q21" s="265">
        <v>836840.78648</v>
      </c>
      <c r="R21" s="266">
        <v>74.00090103696209</v>
      </c>
    </row>
    <row r="22" spans="2:18" ht="12.75">
      <c r="B22" s="263" t="s">
        <v>117</v>
      </c>
      <c r="C22" s="264">
        <v>1211</v>
      </c>
      <c r="D22" s="265">
        <v>154897.07353999998</v>
      </c>
      <c r="E22" s="265">
        <v>269836.764</v>
      </c>
      <c r="F22" s="265">
        <v>36850.395</v>
      </c>
      <c r="G22" s="265">
        <v>105131.439</v>
      </c>
      <c r="H22" s="265">
        <v>183014.803</v>
      </c>
      <c r="I22" s="265">
        <v>114138.127</v>
      </c>
      <c r="J22" s="265">
        <v>123298.567</v>
      </c>
      <c r="K22" s="265">
        <v>0</v>
      </c>
      <c r="L22" s="265">
        <v>0</v>
      </c>
      <c r="M22" s="265">
        <v>0</v>
      </c>
      <c r="N22" s="265">
        <v>0</v>
      </c>
      <c r="O22" s="265">
        <v>0</v>
      </c>
      <c r="P22" s="265">
        <v>987167.1685400001</v>
      </c>
      <c r="Q22" s="265">
        <v>1778120.22954</v>
      </c>
      <c r="R22" s="266">
        <v>55.51745895132076</v>
      </c>
    </row>
    <row r="23" spans="2:18" ht="12.75">
      <c r="B23" s="288" t="s">
        <v>14</v>
      </c>
      <c r="C23" s="289"/>
      <c r="D23" s="267">
        <v>407610.15551000007</v>
      </c>
      <c r="E23" s="267">
        <v>352833.446</v>
      </c>
      <c r="F23" s="267">
        <v>247611.668</v>
      </c>
      <c r="G23" s="267">
        <v>188808.865</v>
      </c>
      <c r="H23" s="267">
        <v>245241.906</v>
      </c>
      <c r="I23" s="267">
        <v>274452.507</v>
      </c>
      <c r="J23" s="267">
        <v>412498.689</v>
      </c>
      <c r="K23" s="267">
        <v>0</v>
      </c>
      <c r="L23" s="267">
        <v>0</v>
      </c>
      <c r="M23" s="267">
        <v>0</v>
      </c>
      <c r="N23" s="267">
        <v>0</v>
      </c>
      <c r="O23" s="267">
        <v>0</v>
      </c>
      <c r="P23" s="267">
        <v>2129057.23651</v>
      </c>
      <c r="Q23" s="267">
        <v>3525013.0326099996</v>
      </c>
      <c r="R23" s="268">
        <v>60.398563546121075</v>
      </c>
    </row>
    <row r="24" spans="2:18" ht="12.75"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  <c r="P24" s="269"/>
      <c r="Q24" s="269"/>
      <c r="R24" s="269"/>
    </row>
  </sheetData>
  <sheetProtection/>
  <mergeCells count="6">
    <mergeCell ref="B23:C23"/>
    <mergeCell ref="B2:R2"/>
    <mergeCell ref="B10:C10"/>
    <mergeCell ref="B13:R13"/>
    <mergeCell ref="B14:R14"/>
    <mergeCell ref="B15:R15"/>
  </mergeCells>
  <printOptions/>
  <pageMargins left="0" right="0" top="0" bottom="0" header="0" footer="0"/>
  <pageSetup horizontalDpi="600" verticalDpi="600" orientation="landscape" paperSize="9" scale="80" r:id="rId1"/>
  <headerFooter alignWithMargins="0">
    <oddFooter>&amp;C6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62"/>
  <sheetViews>
    <sheetView zoomScalePageLayoutView="0" workbookViewId="0" topLeftCell="A1">
      <selection activeCell="U29" sqref="U29"/>
    </sheetView>
  </sheetViews>
  <sheetFormatPr defaultColWidth="9.00390625" defaultRowHeight="12.75"/>
  <cols>
    <col min="1" max="1" width="34.00390625" style="0" customWidth="1"/>
    <col min="2" max="3" width="12.125" style="0" customWidth="1"/>
    <col min="4" max="4" width="15.00390625" style="0" customWidth="1"/>
    <col min="5" max="5" width="10.875" style="0" customWidth="1"/>
    <col min="6" max="6" width="0.12890625" style="0" customWidth="1"/>
    <col min="7" max="10" width="0" style="0" hidden="1" customWidth="1"/>
  </cols>
  <sheetData>
    <row r="1" spans="1:16" ht="18.75">
      <c r="A1" s="294" t="s">
        <v>151</v>
      </c>
      <c r="B1" s="294"/>
      <c r="C1" s="294"/>
      <c r="D1" s="294"/>
      <c r="E1" s="294"/>
      <c r="F1" s="11"/>
      <c r="O1" s="21"/>
      <c r="P1" s="21"/>
    </row>
    <row r="2" spans="1:16" ht="18">
      <c r="A2" s="41"/>
      <c r="B2" s="41"/>
      <c r="C2" s="41"/>
      <c r="D2" s="41"/>
      <c r="E2" s="41"/>
      <c r="F2" s="11"/>
      <c r="O2" s="21"/>
      <c r="P2" s="21"/>
    </row>
    <row r="3" spans="1:2" ht="18" customHeight="1">
      <c r="A3" s="1"/>
      <c r="B3" s="1"/>
    </row>
    <row r="4" spans="1:5" ht="18" customHeight="1">
      <c r="A4" s="1" t="s">
        <v>119</v>
      </c>
      <c r="B4" s="1"/>
      <c r="D4" s="51">
        <v>4406870.76</v>
      </c>
      <c r="E4" s="1" t="s">
        <v>91</v>
      </c>
    </row>
    <row r="5" spans="1:5" ht="18" customHeight="1">
      <c r="A5" s="1"/>
      <c r="B5" s="1"/>
      <c r="D5" s="45"/>
      <c r="E5" s="2"/>
    </row>
    <row r="6" spans="1:2" ht="15.75">
      <c r="A6" s="1"/>
      <c r="B6" s="1"/>
    </row>
    <row r="7" spans="1:6" ht="16.5" thickBot="1">
      <c r="A7" s="1" t="s">
        <v>67</v>
      </c>
      <c r="B7" s="1"/>
      <c r="E7" s="57" t="s">
        <v>85</v>
      </c>
      <c r="F7" s="2"/>
    </row>
    <row r="8" spans="1:5" ht="25.5" customHeight="1">
      <c r="A8" s="126"/>
      <c r="B8" s="190" t="s">
        <v>92</v>
      </c>
      <c r="C8" s="191" t="s">
        <v>93</v>
      </c>
      <c r="D8" s="192" t="s">
        <v>87</v>
      </c>
      <c r="E8" s="127" t="s">
        <v>34</v>
      </c>
    </row>
    <row r="9" spans="1:5" ht="22.5" customHeight="1">
      <c r="A9" s="128" t="s">
        <v>109</v>
      </c>
      <c r="B9" s="42">
        <v>6438000</v>
      </c>
      <c r="C9" s="253">
        <v>6480000</v>
      </c>
      <c r="D9" s="272">
        <v>4860000</v>
      </c>
      <c r="E9" s="129">
        <f>D9/C9*100</f>
        <v>75</v>
      </c>
    </row>
    <row r="10" spans="1:5" ht="22.5" customHeight="1">
      <c r="A10" s="128" t="s">
        <v>110</v>
      </c>
      <c r="B10" s="42">
        <v>199000</v>
      </c>
      <c r="C10" s="253">
        <v>279000</v>
      </c>
      <c r="D10" s="272">
        <v>209250</v>
      </c>
      <c r="E10" s="129">
        <f>D10/C10*100</f>
        <v>75</v>
      </c>
    </row>
    <row r="11" spans="1:5" ht="22.5" customHeight="1">
      <c r="A11" s="128" t="s">
        <v>24</v>
      </c>
      <c r="B11" s="42">
        <v>342000</v>
      </c>
      <c r="C11" s="253">
        <v>342000</v>
      </c>
      <c r="D11" s="272">
        <v>256500</v>
      </c>
      <c r="E11" s="129">
        <f>D11/C11*100</f>
        <v>75</v>
      </c>
    </row>
    <row r="12" spans="1:5" ht="22.5" customHeight="1">
      <c r="A12" s="270" t="s">
        <v>158</v>
      </c>
      <c r="B12" s="161">
        <v>0</v>
      </c>
      <c r="C12" s="258">
        <v>0</v>
      </c>
      <c r="D12" s="273">
        <v>6600</v>
      </c>
      <c r="E12" s="129" t="s">
        <v>19</v>
      </c>
    </row>
    <row r="13" spans="1:5" ht="22.5" customHeight="1" thickBot="1">
      <c r="A13" s="130" t="s">
        <v>21</v>
      </c>
      <c r="B13" s="131">
        <f>SUM(B9:B12)</f>
        <v>6979000</v>
      </c>
      <c r="C13" s="131">
        <f>SUM(C9:C11)</f>
        <v>7101000</v>
      </c>
      <c r="D13" s="211">
        <f>SUM(D9:D12)</f>
        <v>5332350</v>
      </c>
      <c r="E13" s="132">
        <f>D13/C13*100</f>
        <v>75.0929446556823</v>
      </c>
    </row>
    <row r="14" spans="1:5" ht="16.5" customHeight="1">
      <c r="A14" s="5"/>
      <c r="B14" s="10"/>
      <c r="C14" s="10"/>
      <c r="D14" s="10"/>
      <c r="E14" s="24"/>
    </row>
    <row r="15" spans="1:5" ht="16.5" customHeight="1">
      <c r="A15" s="13"/>
      <c r="B15" s="13"/>
      <c r="C15" s="13"/>
      <c r="D15" s="13"/>
      <c r="E15" s="13"/>
    </row>
    <row r="16" spans="1:5" s="40" customFormat="1" ht="15.75">
      <c r="A16" s="20" t="s">
        <v>26</v>
      </c>
      <c r="B16" s="13"/>
      <c r="C16" s="13"/>
      <c r="D16" s="51">
        <f>SUM(D4+D13)</f>
        <v>9739220.76</v>
      </c>
      <c r="E16" s="20" t="s">
        <v>91</v>
      </c>
    </row>
    <row r="18" ht="12.75">
      <c r="J18" t="s">
        <v>94</v>
      </c>
    </row>
    <row r="19" spans="1:5" ht="17.25" customHeight="1" thickBot="1">
      <c r="A19" s="1" t="s">
        <v>68</v>
      </c>
      <c r="B19" s="1"/>
      <c r="D19" s="13"/>
      <c r="E19" s="57" t="s">
        <v>85</v>
      </c>
    </row>
    <row r="20" spans="1:5" ht="25.5">
      <c r="A20" s="133"/>
      <c r="B20" s="190" t="s">
        <v>92</v>
      </c>
      <c r="C20" s="191" t="s">
        <v>93</v>
      </c>
      <c r="D20" s="193" t="s">
        <v>87</v>
      </c>
      <c r="E20" s="127" t="s">
        <v>34</v>
      </c>
    </row>
    <row r="21" spans="1:16" ht="27" customHeight="1">
      <c r="A21" s="134" t="s">
        <v>17</v>
      </c>
      <c r="B21" s="42">
        <v>1768000</v>
      </c>
      <c r="C21" s="253">
        <v>1768000</v>
      </c>
      <c r="D21" s="272">
        <v>909000</v>
      </c>
      <c r="E21" s="199">
        <f aca="true" t="shared" si="0" ref="E21:E26">D21/C21*100</f>
        <v>51.414027149321264</v>
      </c>
      <c r="F21" s="6"/>
      <c r="O21" s="5"/>
      <c r="P21" s="6"/>
    </row>
    <row r="22" spans="1:16" ht="27" customHeight="1">
      <c r="A22" s="134" t="s">
        <v>18</v>
      </c>
      <c r="B22" s="42">
        <v>2029000</v>
      </c>
      <c r="C22" s="253">
        <v>2029000</v>
      </c>
      <c r="D22" s="272">
        <v>1120000</v>
      </c>
      <c r="E22" s="199">
        <f t="shared" si="0"/>
        <v>55.19960571710202</v>
      </c>
      <c r="F22" s="18"/>
      <c r="N22" s="12"/>
      <c r="O22" s="12"/>
      <c r="P22" s="18"/>
    </row>
    <row r="23" spans="1:16" ht="38.25" customHeight="1">
      <c r="A23" s="134" t="s">
        <v>112</v>
      </c>
      <c r="B23" s="42">
        <v>106000</v>
      </c>
      <c r="C23" s="253">
        <v>106000</v>
      </c>
      <c r="D23" s="272">
        <v>50000</v>
      </c>
      <c r="E23" s="199">
        <f t="shared" si="0"/>
        <v>47.16981132075472</v>
      </c>
      <c r="F23" s="18"/>
      <c r="P23" s="18"/>
    </row>
    <row r="24" spans="1:16" ht="27" customHeight="1">
      <c r="A24" s="134" t="s">
        <v>111</v>
      </c>
      <c r="B24" s="42">
        <v>0</v>
      </c>
      <c r="C24" s="253">
        <v>4528870</v>
      </c>
      <c r="D24" s="272">
        <v>1453538.23</v>
      </c>
      <c r="E24" s="199">
        <f t="shared" si="0"/>
        <v>32.0949426678178</v>
      </c>
      <c r="F24" s="18"/>
      <c r="O24" s="12"/>
      <c r="P24" s="18"/>
    </row>
    <row r="25" spans="1:16" ht="28.5" customHeight="1">
      <c r="A25" s="163" t="s">
        <v>100</v>
      </c>
      <c r="B25" s="161">
        <v>3076000</v>
      </c>
      <c r="C25" s="258">
        <v>3076000</v>
      </c>
      <c r="D25" s="272">
        <v>404277</v>
      </c>
      <c r="E25" s="199">
        <f t="shared" si="0"/>
        <v>13.142945383615084</v>
      </c>
      <c r="F25" s="18"/>
      <c r="O25" s="12"/>
      <c r="P25" s="18"/>
    </row>
    <row r="26" spans="1:16" ht="27" customHeight="1" thickBot="1">
      <c r="A26" s="130" t="s">
        <v>22</v>
      </c>
      <c r="B26" s="131">
        <f>SUM(B21:B25)</f>
        <v>6979000</v>
      </c>
      <c r="C26" s="131">
        <f>SUM(C21:C25)</f>
        <v>11507870</v>
      </c>
      <c r="D26" s="211">
        <f>SUM(D21:D25)</f>
        <v>3936815.23</v>
      </c>
      <c r="E26" s="135">
        <f t="shared" si="0"/>
        <v>34.20976453505297</v>
      </c>
      <c r="F26" s="18"/>
      <c r="O26" s="12"/>
      <c r="P26" s="18"/>
    </row>
    <row r="27" spans="6:16" ht="16.5" customHeight="1">
      <c r="F27" s="14"/>
      <c r="O27" s="10"/>
      <c r="P27" s="14"/>
    </row>
    <row r="28" ht="18" customHeight="1"/>
    <row r="29" ht="16.5" customHeight="1">
      <c r="D29" s="13"/>
    </row>
    <row r="30" spans="1:5" ht="17.25" customHeight="1">
      <c r="A30" s="1" t="s">
        <v>150</v>
      </c>
      <c r="B30" s="1"/>
      <c r="D30" s="51">
        <f>SUM(D16-D26)</f>
        <v>5802405.529999999</v>
      </c>
      <c r="E30" s="1" t="s">
        <v>91</v>
      </c>
    </row>
    <row r="31" spans="4:7" ht="15" customHeight="1">
      <c r="D31" s="13"/>
      <c r="F31" s="48"/>
      <c r="G31" s="48"/>
    </row>
    <row r="32" spans="1:4" ht="18.75">
      <c r="A32" s="28"/>
      <c r="D32" s="45"/>
    </row>
    <row r="33" spans="1:4" ht="18.75">
      <c r="A33" s="28"/>
      <c r="D33" s="45"/>
    </row>
    <row r="34" ht="18.75">
      <c r="A34" s="30"/>
    </row>
    <row r="35" ht="18.75">
      <c r="A35" s="30"/>
    </row>
    <row r="36" ht="12" customHeight="1">
      <c r="A36" s="32"/>
    </row>
    <row r="37" ht="18.75">
      <c r="A37" s="30"/>
    </row>
    <row r="38" ht="12" customHeight="1">
      <c r="A38" s="30"/>
    </row>
    <row r="39" ht="18.75">
      <c r="A39" s="30"/>
    </row>
    <row r="40" ht="18.75">
      <c r="A40" s="34"/>
    </row>
    <row r="41" ht="18.75">
      <c r="A41" s="34"/>
    </row>
    <row r="42" ht="18.75">
      <c r="A42" s="34"/>
    </row>
    <row r="43" ht="18.75">
      <c r="A43" s="30"/>
    </row>
    <row r="44" ht="18.75">
      <c r="A44" s="30"/>
    </row>
    <row r="45" ht="15.75">
      <c r="A45" s="33"/>
    </row>
    <row r="46" ht="18.75">
      <c r="A46" s="31"/>
    </row>
    <row r="47" ht="18.75">
      <c r="A47" s="31"/>
    </row>
    <row r="48" ht="18.75">
      <c r="A48" s="31"/>
    </row>
    <row r="49" ht="18.75">
      <c r="A49" s="29"/>
    </row>
    <row r="50" ht="18.75">
      <c r="A50" s="31"/>
    </row>
    <row r="51" ht="18.75">
      <c r="A51" s="31"/>
    </row>
    <row r="52" ht="18.75">
      <c r="A52" s="31"/>
    </row>
    <row r="53" ht="15.75">
      <c r="A53" s="32"/>
    </row>
    <row r="54" ht="18.75">
      <c r="A54" s="31"/>
    </row>
    <row r="55" ht="15.75">
      <c r="A55" s="33"/>
    </row>
    <row r="56" ht="18.75">
      <c r="A56" s="29"/>
    </row>
    <row r="57" ht="15.75">
      <c r="A57" s="32"/>
    </row>
    <row r="58" ht="15.75">
      <c r="A58" s="33"/>
    </row>
    <row r="59" ht="15.75">
      <c r="A59" s="33"/>
    </row>
    <row r="60" ht="18.75">
      <c r="A60" s="31"/>
    </row>
    <row r="61" spans="1:2" ht="18.75">
      <c r="A61" s="31"/>
      <c r="B61" s="29"/>
    </row>
    <row r="62" ht="18.75">
      <c r="A62" s="31"/>
    </row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  <rowBreaks count="1" manualBreakCount="1">
    <brk id="31" max="255" man="1"/>
  </rowBreaks>
  <colBreaks count="1" manualBreakCount="1">
    <brk id="1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U29" sqref="U29"/>
    </sheetView>
  </sheetViews>
  <sheetFormatPr defaultColWidth="9.00390625" defaultRowHeight="12.75"/>
  <cols>
    <col min="1" max="1" width="36.625" style="0" customWidth="1"/>
    <col min="2" max="2" width="12.125" style="0" customWidth="1"/>
    <col min="3" max="3" width="12.75390625" style="0" bestFit="1" customWidth="1"/>
    <col min="4" max="4" width="16.125" style="0" customWidth="1"/>
    <col min="5" max="5" width="9.875" style="0" customWidth="1"/>
    <col min="6" max="6" width="0.12890625" style="0" customWidth="1"/>
    <col min="7" max="7" width="11.875" style="0" hidden="1" customWidth="1"/>
    <col min="8" max="8" width="10.125" style="0" hidden="1" customWidth="1"/>
    <col min="9" max="10" width="0" style="0" hidden="1" customWidth="1"/>
  </cols>
  <sheetData>
    <row r="1" spans="1:5" s="188" customFormat="1" ht="17.25" customHeight="1">
      <c r="A1" s="294" t="s">
        <v>148</v>
      </c>
      <c r="B1" s="294"/>
      <c r="C1" s="294"/>
      <c r="D1" s="294"/>
      <c r="E1" s="294"/>
    </row>
    <row r="2" spans="1:5" ht="18" customHeight="1">
      <c r="A2" s="26"/>
      <c r="B2" s="41"/>
      <c r="C2" s="41"/>
      <c r="D2" s="41"/>
      <c r="E2" s="41"/>
    </row>
    <row r="3" spans="1:5" ht="18" customHeight="1">
      <c r="A3" s="41"/>
      <c r="B3" s="41"/>
      <c r="C3" s="41"/>
      <c r="D3" s="41"/>
      <c r="E3" s="41"/>
    </row>
    <row r="4" spans="1:2" ht="18" customHeight="1">
      <c r="A4" s="1"/>
      <c r="B4" s="1"/>
    </row>
    <row r="5" spans="1:5" ht="18" customHeight="1">
      <c r="A5" s="1" t="s">
        <v>119</v>
      </c>
      <c r="B5" s="1" t="s">
        <v>94</v>
      </c>
      <c r="D5" s="50">
        <v>51909906.14</v>
      </c>
      <c r="E5" s="1" t="s">
        <v>91</v>
      </c>
    </row>
    <row r="6" spans="1:5" ht="18" customHeight="1">
      <c r="A6" s="20"/>
      <c r="B6" s="20"/>
      <c r="D6" s="43"/>
      <c r="E6" s="2"/>
    </row>
    <row r="7" spans="1:2" ht="15.75">
      <c r="A7" s="20"/>
      <c r="B7" s="54"/>
    </row>
    <row r="8" spans="1:5" ht="16.5" thickBot="1">
      <c r="A8" s="20" t="s">
        <v>69</v>
      </c>
      <c r="B8" s="20"/>
      <c r="E8" s="57" t="s">
        <v>85</v>
      </c>
    </row>
    <row r="9" spans="1:5" ht="26.25" customHeight="1">
      <c r="A9" s="126"/>
      <c r="B9" s="190" t="s">
        <v>92</v>
      </c>
      <c r="C9" s="191" t="s">
        <v>93</v>
      </c>
      <c r="D9" s="192" t="s">
        <v>87</v>
      </c>
      <c r="E9" s="127" t="s">
        <v>34</v>
      </c>
    </row>
    <row r="10" spans="1:5" ht="22.5" customHeight="1">
      <c r="A10" s="234" t="s">
        <v>108</v>
      </c>
      <c r="B10" s="161">
        <v>0</v>
      </c>
      <c r="C10" s="212">
        <v>0</v>
      </c>
      <c r="D10" s="271">
        <v>639.99</v>
      </c>
      <c r="E10" s="136" t="s">
        <v>19</v>
      </c>
    </row>
    <row r="11" spans="1:5" ht="16.5" customHeight="1" thickBot="1">
      <c r="A11" s="130" t="s">
        <v>21</v>
      </c>
      <c r="B11" s="131">
        <v>0</v>
      </c>
      <c r="C11" s="211">
        <f>SUM(C10:C10)</f>
        <v>0</v>
      </c>
      <c r="D11" s="211">
        <f>SUM(D10:D10)</f>
        <v>639.99</v>
      </c>
      <c r="E11" s="164" t="s">
        <v>19</v>
      </c>
    </row>
    <row r="12" spans="1:5" ht="18" customHeight="1">
      <c r="A12" s="9"/>
      <c r="D12" s="13"/>
      <c r="E12" s="13"/>
    </row>
    <row r="13" spans="1:5" ht="18" customHeight="1">
      <c r="A13" s="9"/>
      <c r="D13" s="13"/>
      <c r="E13" s="13"/>
    </row>
    <row r="14" spans="1:5" ht="15.75" customHeight="1">
      <c r="A14" s="1" t="s">
        <v>26</v>
      </c>
      <c r="B14" s="1"/>
      <c r="D14" s="207">
        <f>D5+D11</f>
        <v>51910546.13</v>
      </c>
      <c r="E14" s="195" t="s">
        <v>91</v>
      </c>
    </row>
    <row r="15" spans="4:5" ht="18" customHeight="1">
      <c r="D15" s="13"/>
      <c r="E15" s="13"/>
    </row>
    <row r="16" ht="18" customHeight="1">
      <c r="J16" t="s">
        <v>94</v>
      </c>
    </row>
    <row r="17" spans="1:5" ht="16.5" thickBot="1">
      <c r="A17" s="1" t="s">
        <v>68</v>
      </c>
      <c r="B17" s="1"/>
      <c r="E17" s="57" t="s">
        <v>85</v>
      </c>
    </row>
    <row r="18" spans="1:5" ht="26.25" customHeight="1">
      <c r="A18" s="133"/>
      <c r="B18" s="190" t="s">
        <v>92</v>
      </c>
      <c r="C18" s="191" t="s">
        <v>93</v>
      </c>
      <c r="D18" s="193" t="s">
        <v>87</v>
      </c>
      <c r="E18" s="127" t="s">
        <v>34</v>
      </c>
    </row>
    <row r="19" spans="1:5" ht="22.5" customHeight="1">
      <c r="A19" s="128" t="s">
        <v>23</v>
      </c>
      <c r="B19" s="42">
        <v>0</v>
      </c>
      <c r="C19" s="42">
        <v>96009906</v>
      </c>
      <c r="D19" s="208">
        <v>19553580</v>
      </c>
      <c r="E19" s="129">
        <f>D19/C19*100</f>
        <v>20.3662109616064</v>
      </c>
    </row>
    <row r="20" spans="1:5" ht="16.5" customHeight="1" thickBot="1">
      <c r="A20" s="130" t="s">
        <v>22</v>
      </c>
      <c r="B20" s="131">
        <f>SUM(B19:B19)</f>
        <v>0</v>
      </c>
      <c r="C20" s="228">
        <f>SUM(C19)</f>
        <v>96009906</v>
      </c>
      <c r="D20" s="229">
        <f>D19</f>
        <v>19553580</v>
      </c>
      <c r="E20" s="135">
        <f>D20/C20*100</f>
        <v>20.3662109616064</v>
      </c>
    </row>
    <row r="21" ht="12" customHeight="1">
      <c r="C21" s="8"/>
    </row>
    <row r="22" spans="3:5" ht="12" customHeight="1">
      <c r="C22" s="8"/>
      <c r="D22" s="7"/>
      <c r="E22" s="7"/>
    </row>
    <row r="23" spans="4:5" ht="12.75">
      <c r="D23" s="22"/>
      <c r="E23" s="13"/>
    </row>
    <row r="24" spans="1:5" ht="15.75">
      <c r="A24" s="52" t="s">
        <v>149</v>
      </c>
      <c r="D24" s="207">
        <f>D14-D20</f>
        <v>32356966.130000003</v>
      </c>
      <c r="E24" s="256" t="s">
        <v>91</v>
      </c>
    </row>
    <row r="25" spans="4:5" ht="12.75">
      <c r="D25" s="22"/>
      <c r="E25" s="13"/>
    </row>
    <row r="26" spans="4:5" ht="12.75">
      <c r="D26" s="13"/>
      <c r="E26" s="13"/>
    </row>
    <row r="27" spans="4:5" ht="12.75">
      <c r="D27" s="13"/>
      <c r="E27" s="13"/>
    </row>
    <row r="28" spans="4:5" ht="12.75" customHeight="1">
      <c r="D28" s="22"/>
      <c r="E28" s="13"/>
    </row>
    <row r="29" spans="4:5" ht="12.75">
      <c r="D29" s="13"/>
      <c r="E29" s="13"/>
    </row>
    <row r="34" ht="12" customHeight="1"/>
    <row r="36" ht="12" customHeight="1"/>
  </sheetData>
  <sheetProtection/>
  <mergeCells count="1">
    <mergeCell ref="A1:E1"/>
  </mergeCells>
  <printOptions/>
  <pageMargins left="0.7874015748031497" right="0.7874015748031497" top="0.7874015748031497" bottom="0.7874015748031497" header="0.7086614173228347" footer="0.7086614173228347"/>
  <pageSetup fitToHeight="0" horizontalDpi="600" verticalDpi="600" orientation="portrait" paperSize="9" scale="90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V32"/>
  <sheetViews>
    <sheetView zoomScalePageLayoutView="0" workbookViewId="0" topLeftCell="A16">
      <selection activeCell="A27" sqref="A27:B27"/>
    </sheetView>
  </sheetViews>
  <sheetFormatPr defaultColWidth="9.00390625" defaultRowHeight="12.75"/>
  <cols>
    <col min="2" max="2" width="31.625" style="0" customWidth="1"/>
    <col min="3" max="3" width="10.625" style="0" customWidth="1"/>
    <col min="4" max="4" width="10.25390625" style="0" customWidth="1"/>
    <col min="5" max="5" width="17.125" style="0" customWidth="1"/>
    <col min="6" max="6" width="9.875" style="0" customWidth="1"/>
    <col min="7" max="7" width="14.00390625" style="0" hidden="1" customWidth="1"/>
    <col min="8" max="8" width="13.875" style="0" hidden="1" customWidth="1"/>
    <col min="9" max="9" width="13.00390625" style="0" hidden="1" customWidth="1"/>
    <col min="10" max="10" width="3.625" style="0" customWidth="1"/>
    <col min="15" max="15" width="13.875" style="0" bestFit="1" customWidth="1"/>
  </cols>
  <sheetData>
    <row r="1" spans="1:9" s="188" customFormat="1" ht="18.75">
      <c r="A1" s="287" t="s">
        <v>147</v>
      </c>
      <c r="B1" s="287"/>
      <c r="C1" s="287"/>
      <c r="D1" s="287"/>
      <c r="E1" s="287"/>
      <c r="F1" s="287"/>
      <c r="I1" s="189"/>
    </row>
    <row r="2" spans="2:9" ht="15" customHeight="1">
      <c r="B2" s="37"/>
      <c r="C2" s="37"/>
      <c r="D2" s="37"/>
      <c r="E2" s="37"/>
      <c r="F2" s="37"/>
      <c r="I2" s="2"/>
    </row>
    <row r="3" spans="2:9" ht="15" customHeight="1">
      <c r="B3" s="37"/>
      <c r="C3" s="37"/>
      <c r="D3" s="37"/>
      <c r="E3" s="37"/>
      <c r="F3" s="37"/>
      <c r="I3" s="2"/>
    </row>
    <row r="4" spans="2:9" ht="15" customHeight="1">
      <c r="B4" s="37"/>
      <c r="C4" s="37"/>
      <c r="D4" s="37"/>
      <c r="E4" s="19"/>
      <c r="F4" s="37"/>
      <c r="I4" s="2"/>
    </row>
    <row r="5" spans="1:8" ht="16.5" customHeight="1">
      <c r="A5" s="301" t="s">
        <v>119</v>
      </c>
      <c r="B5" s="301"/>
      <c r="E5" s="207">
        <v>235130217.16</v>
      </c>
      <c r="F5" s="1" t="s">
        <v>91</v>
      </c>
      <c r="H5" s="27"/>
    </row>
    <row r="6" spans="2:8" ht="15" customHeight="1">
      <c r="B6" s="1"/>
      <c r="E6" s="138"/>
      <c r="H6" s="27"/>
    </row>
    <row r="7" spans="2:8" ht="15" customHeight="1">
      <c r="B7" s="1"/>
      <c r="E7" s="27"/>
      <c r="H7" s="27"/>
    </row>
    <row r="8" spans="1:7" ht="15.75">
      <c r="A8" s="1" t="s">
        <v>97</v>
      </c>
      <c r="C8" s="1"/>
      <c r="F8" s="57" t="s">
        <v>85</v>
      </c>
      <c r="G8" s="145"/>
    </row>
    <row r="9" spans="1:8" ht="25.5" customHeight="1">
      <c r="A9" s="297"/>
      <c r="B9" s="298"/>
      <c r="C9" s="194" t="s">
        <v>92</v>
      </c>
      <c r="D9" s="194" t="s">
        <v>93</v>
      </c>
      <c r="E9" s="3" t="s">
        <v>87</v>
      </c>
      <c r="F9" s="15" t="s">
        <v>34</v>
      </c>
      <c r="G9" s="146"/>
      <c r="H9" s="13"/>
    </row>
    <row r="10" spans="1:8" ht="51.75" customHeight="1">
      <c r="A10" s="302" t="s">
        <v>104</v>
      </c>
      <c r="B10" s="303"/>
      <c r="C10" s="47">
        <v>0</v>
      </c>
      <c r="D10" s="47">
        <v>0</v>
      </c>
      <c r="E10" s="275">
        <v>2230903.62</v>
      </c>
      <c r="F10" s="36" t="s">
        <v>19</v>
      </c>
      <c r="G10" s="146"/>
      <c r="H10" s="147"/>
    </row>
    <row r="11" spans="1:8" ht="12.75">
      <c r="A11" s="302" t="s">
        <v>128</v>
      </c>
      <c r="B11" s="307"/>
      <c r="C11" s="47">
        <v>0</v>
      </c>
      <c r="D11" s="47">
        <v>0</v>
      </c>
      <c r="E11" s="275">
        <v>92726421.4</v>
      </c>
      <c r="F11" s="36" t="s">
        <v>19</v>
      </c>
      <c r="G11" s="146"/>
      <c r="H11" s="147"/>
    </row>
    <row r="12" spans="1:8" ht="38.25" customHeight="1">
      <c r="A12" s="306" t="s">
        <v>129</v>
      </c>
      <c r="B12" s="307"/>
      <c r="C12" s="47">
        <v>0</v>
      </c>
      <c r="D12" s="47">
        <v>0</v>
      </c>
      <c r="E12" s="275">
        <v>854107.69</v>
      </c>
      <c r="F12" s="36" t="s">
        <v>19</v>
      </c>
      <c r="G12" s="146"/>
      <c r="H12" s="147"/>
    </row>
    <row r="13" spans="1:8" ht="38.25" customHeight="1">
      <c r="A13" s="306" t="s">
        <v>145</v>
      </c>
      <c r="B13" s="307"/>
      <c r="C13" s="47">
        <v>0</v>
      </c>
      <c r="D13" s="47">
        <v>0</v>
      </c>
      <c r="E13" s="275">
        <v>3932060.59</v>
      </c>
      <c r="F13" s="36" t="s">
        <v>19</v>
      </c>
      <c r="G13" s="146"/>
      <c r="H13" s="147"/>
    </row>
    <row r="14" spans="1:8" ht="38.25" customHeight="1">
      <c r="A14" s="306" t="s">
        <v>134</v>
      </c>
      <c r="B14" s="307"/>
      <c r="C14" s="47">
        <v>0</v>
      </c>
      <c r="D14" s="47">
        <v>0</v>
      </c>
      <c r="E14" s="275">
        <v>4303571.04</v>
      </c>
      <c r="F14" s="36" t="s">
        <v>19</v>
      </c>
      <c r="G14" s="146"/>
      <c r="H14" s="147"/>
    </row>
    <row r="15" spans="1:8" ht="38.25" customHeight="1">
      <c r="A15" s="306" t="s">
        <v>146</v>
      </c>
      <c r="B15" s="307"/>
      <c r="C15" s="47">
        <v>0</v>
      </c>
      <c r="D15" s="47">
        <v>0</v>
      </c>
      <c r="E15" s="275">
        <v>710000</v>
      </c>
      <c r="F15" s="36" t="s">
        <v>19</v>
      </c>
      <c r="G15" s="146"/>
      <c r="H15" s="147"/>
    </row>
    <row r="16" spans="1:8" ht="18" customHeight="1">
      <c r="A16" s="304" t="s">
        <v>89</v>
      </c>
      <c r="B16" s="305"/>
      <c r="C16" s="47">
        <v>0</v>
      </c>
      <c r="D16" s="47">
        <v>0</v>
      </c>
      <c r="E16" s="275">
        <v>45270.64</v>
      </c>
      <c r="F16" s="36" t="s">
        <v>19</v>
      </c>
      <c r="G16" s="146"/>
      <c r="H16" s="137"/>
    </row>
    <row r="17" spans="1:8" ht="15" customHeight="1">
      <c r="A17" s="295" t="s">
        <v>21</v>
      </c>
      <c r="B17" s="296"/>
      <c r="C17" s="4">
        <f>SUM(C10:C16)</f>
        <v>0</v>
      </c>
      <c r="D17" s="4">
        <f>SUM(D10:D16)</f>
        <v>0</v>
      </c>
      <c r="E17" s="209">
        <f>SUM(E10:E16)</f>
        <v>104802334.98000002</v>
      </c>
      <c r="F17" s="148" t="s">
        <v>19</v>
      </c>
      <c r="G17" s="146"/>
      <c r="H17" s="13"/>
    </row>
    <row r="18" spans="1:7" ht="12.75" customHeight="1">
      <c r="A18" s="139"/>
      <c r="B18" s="46"/>
      <c r="C18" s="10"/>
      <c r="D18" s="10"/>
      <c r="E18" s="10"/>
      <c r="F18" s="140"/>
      <c r="G18" s="25"/>
    </row>
    <row r="19" spans="1:7" ht="12.75" customHeight="1">
      <c r="A19" s="139"/>
      <c r="B19" s="46"/>
      <c r="C19" s="10"/>
      <c r="D19" s="10"/>
      <c r="E19" s="10"/>
      <c r="F19" s="140"/>
      <c r="G19" s="25"/>
    </row>
    <row r="20" spans="1:15" ht="12.75" customHeight="1">
      <c r="A20" s="13"/>
      <c r="B20" s="5"/>
      <c r="C20" s="10"/>
      <c r="D20" s="10"/>
      <c r="E20" s="10"/>
      <c r="F20" s="24"/>
      <c r="G20" s="13"/>
      <c r="J20" t="s">
        <v>94</v>
      </c>
      <c r="O20" s="53"/>
    </row>
    <row r="21" spans="1:15" ht="15.75" customHeight="1">
      <c r="A21" s="20" t="s">
        <v>25</v>
      </c>
      <c r="B21" s="20"/>
      <c r="C21" s="10"/>
      <c r="D21" s="10"/>
      <c r="E21" s="207">
        <f>E5+E17</f>
        <v>339932552.14</v>
      </c>
      <c r="F21" s="195" t="s">
        <v>91</v>
      </c>
      <c r="G21" s="13"/>
      <c r="I21" s="210"/>
      <c r="O21" s="53"/>
    </row>
    <row r="22" spans="1:9" ht="12.75" customHeight="1">
      <c r="A22" s="20"/>
      <c r="B22" s="20"/>
      <c r="C22" s="10"/>
      <c r="D22" s="10"/>
      <c r="E22" s="137"/>
      <c r="F22" s="17"/>
      <c r="G22" s="13"/>
      <c r="I22" s="210"/>
    </row>
    <row r="23" spans="1:15" ht="13.5" customHeight="1">
      <c r="A23" s="13"/>
      <c r="B23" s="13"/>
      <c r="C23" s="13"/>
      <c r="D23" s="13"/>
      <c r="E23" s="137"/>
      <c r="F23" s="17"/>
      <c r="O23" s="53"/>
    </row>
    <row r="24" spans="1:6" ht="15.75">
      <c r="A24" s="1" t="s">
        <v>105</v>
      </c>
      <c r="F24" s="57" t="s">
        <v>85</v>
      </c>
    </row>
    <row r="25" spans="1:9" ht="25.5">
      <c r="A25" s="297"/>
      <c r="B25" s="298"/>
      <c r="C25" s="194" t="s">
        <v>92</v>
      </c>
      <c r="D25" s="194" t="s">
        <v>93</v>
      </c>
      <c r="E25" s="3" t="s">
        <v>87</v>
      </c>
      <c r="F25" s="15" t="s">
        <v>34</v>
      </c>
      <c r="G25" s="297"/>
      <c r="H25" s="298"/>
      <c r="I25" s="194"/>
    </row>
    <row r="26" spans="1:9" ht="24.75" customHeight="1">
      <c r="A26" s="299" t="s">
        <v>106</v>
      </c>
      <c r="B26" s="300"/>
      <c r="C26" s="47">
        <v>0</v>
      </c>
      <c r="D26" s="47">
        <v>0</v>
      </c>
      <c r="E26" s="276">
        <v>18496233.15</v>
      </c>
      <c r="F26" s="36" t="s">
        <v>19</v>
      </c>
      <c r="G26" s="242"/>
      <c r="H26" s="242"/>
      <c r="I26" s="242"/>
    </row>
    <row r="27" spans="1:9" ht="79.5" customHeight="1">
      <c r="A27" s="309" t="s">
        <v>159</v>
      </c>
      <c r="B27" s="307"/>
      <c r="C27" s="47">
        <v>0</v>
      </c>
      <c r="D27" s="47">
        <v>0</v>
      </c>
      <c r="E27" s="276">
        <v>23154500</v>
      </c>
      <c r="F27" s="36" t="s">
        <v>19</v>
      </c>
      <c r="G27" s="257"/>
      <c r="H27" s="243"/>
      <c r="I27" s="242"/>
    </row>
    <row r="28" spans="1:9" ht="26.25" customHeight="1">
      <c r="A28" s="309" t="s">
        <v>130</v>
      </c>
      <c r="B28" s="307"/>
      <c r="C28" s="47">
        <v>0</v>
      </c>
      <c r="D28" s="47">
        <v>0</v>
      </c>
      <c r="E28" s="276">
        <v>3500000</v>
      </c>
      <c r="F28" s="36" t="s">
        <v>19</v>
      </c>
      <c r="G28" s="257"/>
      <c r="H28" s="243"/>
      <c r="I28" s="242"/>
    </row>
    <row r="29" spans="1:256" ht="12.75">
      <c r="A29" s="295" t="s">
        <v>22</v>
      </c>
      <c r="B29" s="296"/>
      <c r="C29" s="4">
        <v>0</v>
      </c>
      <c r="D29" s="4">
        <v>0</v>
      </c>
      <c r="E29" s="209">
        <f>SUM(E26:E28)</f>
        <v>45150733.15</v>
      </c>
      <c r="F29" s="148" t="s">
        <v>19</v>
      </c>
      <c r="G29" s="295"/>
      <c r="H29" s="296"/>
      <c r="I29" s="4"/>
      <c r="P29" s="10"/>
      <c r="Q29" s="247"/>
      <c r="R29" s="140"/>
      <c r="S29" s="308"/>
      <c r="T29" s="308"/>
      <c r="U29" s="10"/>
      <c r="V29" s="10"/>
      <c r="W29" s="247"/>
      <c r="X29" s="140"/>
      <c r="Y29" s="308"/>
      <c r="Z29" s="308"/>
      <c r="AA29" s="10"/>
      <c r="AB29" s="10"/>
      <c r="AC29" s="247"/>
      <c r="AD29" s="140"/>
      <c r="AE29" s="308"/>
      <c r="AF29" s="308"/>
      <c r="AG29" s="10"/>
      <c r="AH29" s="10"/>
      <c r="AI29" s="247"/>
      <c r="AJ29" s="140"/>
      <c r="AK29" s="308"/>
      <c r="AL29" s="308"/>
      <c r="AM29" s="10"/>
      <c r="AN29" s="10"/>
      <c r="AO29" s="247"/>
      <c r="AP29" s="140"/>
      <c r="AQ29" s="310"/>
      <c r="AR29" s="296"/>
      <c r="AS29" s="4"/>
      <c r="AT29" s="4"/>
      <c r="AU29" s="209"/>
      <c r="AV29" s="148"/>
      <c r="AW29" s="295"/>
      <c r="AX29" s="296"/>
      <c r="AY29" s="4"/>
      <c r="AZ29" s="4"/>
      <c r="BA29" s="209"/>
      <c r="BB29" s="148"/>
      <c r="BC29" s="295"/>
      <c r="BD29" s="296"/>
      <c r="BE29" s="4"/>
      <c r="BF29" s="4"/>
      <c r="BG29" s="209"/>
      <c r="BH29" s="148"/>
      <c r="BI29" s="295"/>
      <c r="BJ29" s="296"/>
      <c r="BK29" s="4"/>
      <c r="BL29" s="4"/>
      <c r="BM29" s="209"/>
      <c r="BN29" s="148"/>
      <c r="BO29" s="295"/>
      <c r="BP29" s="296"/>
      <c r="BQ29" s="4"/>
      <c r="BR29" s="4"/>
      <c r="BS29" s="209"/>
      <c r="BT29" s="148"/>
      <c r="BU29" s="295"/>
      <c r="BV29" s="296"/>
      <c r="BW29" s="4"/>
      <c r="BX29" s="4"/>
      <c r="BY29" s="209"/>
      <c r="BZ29" s="148"/>
      <c r="CA29" s="295"/>
      <c r="CB29" s="296"/>
      <c r="CC29" s="4"/>
      <c r="CD29" s="4"/>
      <c r="CE29" s="209"/>
      <c r="CF29" s="148"/>
      <c r="CG29" s="295"/>
      <c r="CH29" s="296"/>
      <c r="CI29" s="4"/>
      <c r="CJ29" s="4"/>
      <c r="CK29" s="209"/>
      <c r="CL29" s="148"/>
      <c r="CM29" s="295"/>
      <c r="CN29" s="296"/>
      <c r="CO29" s="4"/>
      <c r="CP29" s="4"/>
      <c r="CQ29" s="209"/>
      <c r="CR29" s="148"/>
      <c r="CS29" s="295"/>
      <c r="CT29" s="296"/>
      <c r="CU29" s="4"/>
      <c r="CV29" s="4"/>
      <c r="CW29" s="209"/>
      <c r="CX29" s="148"/>
      <c r="CY29" s="295"/>
      <c r="CZ29" s="296"/>
      <c r="DA29" s="4"/>
      <c r="DB29" s="4"/>
      <c r="DC29" s="209"/>
      <c r="DD29" s="148"/>
      <c r="DE29" s="295"/>
      <c r="DF29" s="296"/>
      <c r="DG29" s="4"/>
      <c r="DH29" s="4"/>
      <c r="DI29" s="209"/>
      <c r="DJ29" s="148"/>
      <c r="DK29" s="295"/>
      <c r="DL29" s="296"/>
      <c r="DM29" s="4"/>
      <c r="DN29" s="4"/>
      <c r="DO29" s="209"/>
      <c r="DP29" s="148"/>
      <c r="DQ29" s="295"/>
      <c r="DR29" s="296"/>
      <c r="DS29" s="4"/>
      <c r="DT29" s="4"/>
      <c r="DU29" s="209"/>
      <c r="DV29" s="148"/>
      <c r="DW29" s="295"/>
      <c r="DX29" s="296"/>
      <c r="DY29" s="4"/>
      <c r="DZ29" s="4"/>
      <c r="EA29" s="209"/>
      <c r="EB29" s="148"/>
      <c r="EC29" s="295"/>
      <c r="ED29" s="296"/>
      <c r="EE29" s="4"/>
      <c r="EF29" s="4"/>
      <c r="EG29" s="209"/>
      <c r="EH29" s="148"/>
      <c r="EI29" s="295"/>
      <c r="EJ29" s="296"/>
      <c r="EK29" s="4"/>
      <c r="EL29" s="4"/>
      <c r="EM29" s="209"/>
      <c r="EN29" s="148"/>
      <c r="EO29" s="295"/>
      <c r="EP29" s="296"/>
      <c r="EQ29" s="4"/>
      <c r="ER29" s="4"/>
      <c r="ES29" s="209"/>
      <c r="ET29" s="148"/>
      <c r="EU29" s="295"/>
      <c r="EV29" s="296"/>
      <c r="EW29" s="4"/>
      <c r="EX29" s="4"/>
      <c r="EY29" s="209"/>
      <c r="EZ29" s="148"/>
      <c r="FA29" s="295"/>
      <c r="FB29" s="296"/>
      <c r="FC29" s="4"/>
      <c r="FD29" s="4"/>
      <c r="FE29" s="209"/>
      <c r="FF29" s="148"/>
      <c r="FG29" s="295"/>
      <c r="FH29" s="296"/>
      <c r="FI29" s="4"/>
      <c r="FJ29" s="4"/>
      <c r="FK29" s="209"/>
      <c r="FL29" s="148"/>
      <c r="FM29" s="295"/>
      <c r="FN29" s="296"/>
      <c r="FO29" s="4"/>
      <c r="FP29" s="4"/>
      <c r="FQ29" s="209"/>
      <c r="FR29" s="148"/>
      <c r="FS29" s="295"/>
      <c r="FT29" s="296"/>
      <c r="FU29" s="4"/>
      <c r="FV29" s="4"/>
      <c r="FW29" s="209"/>
      <c r="FX29" s="148"/>
      <c r="FY29" s="295"/>
      <c r="FZ29" s="296"/>
      <c r="GA29" s="4"/>
      <c r="GB29" s="4"/>
      <c r="GC29" s="209"/>
      <c r="GD29" s="148"/>
      <c r="GE29" s="295"/>
      <c r="GF29" s="296"/>
      <c r="GG29" s="4"/>
      <c r="GH29" s="4"/>
      <c r="GI29" s="209"/>
      <c r="GJ29" s="148"/>
      <c r="GK29" s="295"/>
      <c r="GL29" s="296"/>
      <c r="GM29" s="4"/>
      <c r="GN29" s="4"/>
      <c r="GO29" s="209"/>
      <c r="GP29" s="148"/>
      <c r="GQ29" s="295"/>
      <c r="GR29" s="296"/>
      <c r="GS29" s="4"/>
      <c r="GT29" s="4"/>
      <c r="GU29" s="209"/>
      <c r="GV29" s="148"/>
      <c r="GW29" s="295"/>
      <c r="GX29" s="296"/>
      <c r="GY29" s="4"/>
      <c r="GZ29" s="4"/>
      <c r="HA29" s="209"/>
      <c r="HB29" s="148"/>
      <c r="HC29" s="295"/>
      <c r="HD29" s="296"/>
      <c r="HE29" s="4"/>
      <c r="HF29" s="4"/>
      <c r="HG29" s="209"/>
      <c r="HH29" s="148"/>
      <c r="HI29" s="295"/>
      <c r="HJ29" s="296"/>
      <c r="HK29" s="4"/>
      <c r="HL29" s="4"/>
      <c r="HM29" s="209"/>
      <c r="HN29" s="148"/>
      <c r="HO29" s="295"/>
      <c r="HP29" s="296"/>
      <c r="HQ29" s="4"/>
      <c r="HR29" s="4"/>
      <c r="HS29" s="209"/>
      <c r="HT29" s="148"/>
      <c r="HU29" s="295"/>
      <c r="HV29" s="296"/>
      <c r="HW29" s="4"/>
      <c r="HX29" s="4"/>
      <c r="HY29" s="209"/>
      <c r="HZ29" s="148"/>
      <c r="IA29" s="295"/>
      <c r="IB29" s="296"/>
      <c r="IC29" s="4"/>
      <c r="ID29" s="4"/>
      <c r="IE29" s="209"/>
      <c r="IF29" s="148"/>
      <c r="IG29" s="295"/>
      <c r="IH29" s="296"/>
      <c r="II29" s="4"/>
      <c r="IJ29" s="4"/>
      <c r="IK29" s="209"/>
      <c r="IL29" s="148"/>
      <c r="IM29" s="295"/>
      <c r="IN29" s="296"/>
      <c r="IO29" s="4"/>
      <c r="IP29" s="4"/>
      <c r="IQ29" s="209"/>
      <c r="IR29" s="148"/>
      <c r="IS29" s="295"/>
      <c r="IT29" s="296"/>
      <c r="IU29" s="4"/>
      <c r="IV29" s="4"/>
    </row>
    <row r="32" spans="1:6" ht="15.75">
      <c r="A32" s="20" t="s">
        <v>149</v>
      </c>
      <c r="B32" s="20"/>
      <c r="C32" s="10"/>
      <c r="D32" s="16"/>
      <c r="E32" s="207">
        <f>E21-E29</f>
        <v>294781818.99</v>
      </c>
      <c r="F32" s="195" t="s">
        <v>91</v>
      </c>
    </row>
  </sheetData>
  <sheetProtection/>
  <mergeCells count="58">
    <mergeCell ref="A15:B15"/>
    <mergeCell ref="A27:B27"/>
    <mergeCell ref="Y29:Z29"/>
    <mergeCell ref="AE29:AF29"/>
    <mergeCell ref="AK29:AL29"/>
    <mergeCell ref="AQ29:AR29"/>
    <mergeCell ref="G25:H25"/>
    <mergeCell ref="AW29:AX29"/>
    <mergeCell ref="A29:B29"/>
    <mergeCell ref="G29:H29"/>
    <mergeCell ref="S29:T29"/>
    <mergeCell ref="A28:B28"/>
    <mergeCell ref="CY29:CZ29"/>
    <mergeCell ref="DE29:DF29"/>
    <mergeCell ref="BC29:BD29"/>
    <mergeCell ref="BI29:BJ29"/>
    <mergeCell ref="BO29:BP29"/>
    <mergeCell ref="BU29:BV29"/>
    <mergeCell ref="CA29:CB29"/>
    <mergeCell ref="A1:F1"/>
    <mergeCell ref="A5:B5"/>
    <mergeCell ref="A9:B9"/>
    <mergeCell ref="A17:B17"/>
    <mergeCell ref="A10:B10"/>
    <mergeCell ref="A16:B16"/>
    <mergeCell ref="A12:B12"/>
    <mergeCell ref="A11:B11"/>
    <mergeCell ref="A14:B14"/>
    <mergeCell ref="A13:B13"/>
    <mergeCell ref="DK29:DL29"/>
    <mergeCell ref="DQ29:DR29"/>
    <mergeCell ref="DW29:DX29"/>
    <mergeCell ref="EC29:ED29"/>
    <mergeCell ref="EI29:EJ29"/>
    <mergeCell ref="A25:B25"/>
    <mergeCell ref="A26:B26"/>
    <mergeCell ref="CG29:CH29"/>
    <mergeCell ref="CM29:CN29"/>
    <mergeCell ref="CS29:CT29"/>
    <mergeCell ref="FS29:FT29"/>
    <mergeCell ref="FY29:FZ29"/>
    <mergeCell ref="GE29:GF29"/>
    <mergeCell ref="GK29:GL29"/>
    <mergeCell ref="GQ29:GR29"/>
    <mergeCell ref="EO29:EP29"/>
    <mergeCell ref="EU29:EV29"/>
    <mergeCell ref="FA29:FB29"/>
    <mergeCell ref="FG29:FH29"/>
    <mergeCell ref="FM29:FN29"/>
    <mergeCell ref="IA29:IB29"/>
    <mergeCell ref="IG29:IH29"/>
    <mergeCell ref="IM29:IN29"/>
    <mergeCell ref="IS29:IT29"/>
    <mergeCell ref="GW29:GX29"/>
    <mergeCell ref="HC29:HD29"/>
    <mergeCell ref="HI29:HJ29"/>
    <mergeCell ref="HO29:HP29"/>
    <mergeCell ref="HU29:HV29"/>
  </mergeCells>
  <printOptions/>
  <pageMargins left="0.7874015748031497" right="0.7874015748031497" top="0.7874015748031497" bottom="0.7874015748031497" header="0.7086614173228347" footer="0.7086614173228347"/>
  <pageSetup horizontalDpi="600" verticalDpi="600" orientation="portrait" paperSize="9" scale="90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37" sqref="O37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Pospíchalová Petra</cp:lastModifiedBy>
  <cp:lastPrinted>2014-08-21T11:35:49Z</cp:lastPrinted>
  <dcterms:created xsi:type="dcterms:W3CDTF">1997-01-24T11:07:25Z</dcterms:created>
  <dcterms:modified xsi:type="dcterms:W3CDTF">2014-08-27T06:35:47Z</dcterms:modified>
  <cp:category/>
  <cp:version/>
  <cp:contentType/>
  <cp:contentStatus/>
</cp:coreProperties>
</file>