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30" windowWidth="15570" windowHeight="10155" activeTab="0"/>
  </bookViews>
  <sheets>
    <sheet name="RK-39-2017-41, př. 2 " sheetId="1" r:id="rId1"/>
  </sheets>
  <definedNames>
    <definedName name="_xlnm.Print_Area" localSheetId="0">'RK-39-2017-41, př. 2 '!$A$1:$H$59</definedName>
  </definedNames>
  <calcPr fullCalcOnLoad="1"/>
</workbook>
</file>

<file path=xl/sharedStrings.xml><?xml version="1.0" encoding="utf-8"?>
<sst xmlns="http://schemas.openxmlformats.org/spreadsheetml/2006/main" count="57" uniqueCount="34">
  <si>
    <t>Paragraf</t>
  </si>
  <si>
    <t>Návrh na změnu</t>
  </si>
  <si>
    <t>Rozpočet po úpravě</t>
  </si>
  <si>
    <t>Celkem</t>
  </si>
  <si>
    <t>Položka  5331 - Neinvestiční příspěvky zřízeným příspěvkovým organizacím s UZ 00000</t>
  </si>
  <si>
    <t>počet stran: 1</t>
  </si>
  <si>
    <t xml:space="preserve">Příspěvkové organizace </t>
  </si>
  <si>
    <t>v  Kč</t>
  </si>
  <si>
    <t>Nazev Organizace</t>
  </si>
  <si>
    <t>Návrh na provedení rozpočtového opatření na kapitole Sociální věci</t>
  </si>
  <si>
    <t>kapitola Sociální věci</t>
  </si>
  <si>
    <t>Název položky</t>
  </si>
  <si>
    <t>Péče o lidské zdroje a majetek kraje</t>
  </si>
  <si>
    <t>Ústav sociální péče Nové Syrovice</t>
  </si>
  <si>
    <t>Domov Jeřabina Pelhřimov</t>
  </si>
  <si>
    <t>Příspěvek na provoz</t>
  </si>
  <si>
    <t>Kapitola celkem</t>
  </si>
  <si>
    <t>kapitola Rezerva a rozvoj kraje, snížení položky Péče o lidské zdroje a majetek kraje</t>
  </si>
  <si>
    <t>Změna příspěvku na provoz (položka 5331 - Neinvestiční příspěvky zřízeným příspěvkovým organizacím, UZ 000000, ORJ 5100)</t>
  </si>
  <si>
    <t xml:space="preserve">I. Úprava výdajů rozpočtu kraje </t>
  </si>
  <si>
    <t>Domov ve Zboží</t>
  </si>
  <si>
    <t>Domov ve Věži</t>
  </si>
  <si>
    <t>Domov pro seniory Humpolec</t>
  </si>
  <si>
    <t>Návrh na změnu " + "</t>
  </si>
  <si>
    <t>Návrh na změnu " - "</t>
  </si>
  <si>
    <t>Domov Háj</t>
  </si>
  <si>
    <t>Domov Kopretina Černovice</t>
  </si>
  <si>
    <t>Domov pro seniory Havlíčkův Brod</t>
  </si>
  <si>
    <t>Domov Ždírec</t>
  </si>
  <si>
    <t>Domov pro seniory Mitrov</t>
  </si>
  <si>
    <t>Psychocentrum - manželská a rodinná poradna Kraje Vysočina</t>
  </si>
  <si>
    <t>II. Upravený závazný ukazatel "Příspěvek na provoz" u příspěvkových organizací na rok 2017 (UZ 00000)</t>
  </si>
  <si>
    <t>Rozpočet výdajů aktuální</t>
  </si>
  <si>
    <t>RK-39-2017-41,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</si>
</sst>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33" borderId="0" xfId="0" applyFont="1" applyFill="1" applyBorder="1" applyAlignment="1">
      <alignment horizontal="center" wrapText="1"/>
    </xf>
    <xf numFmtId="3" fontId="45" fillId="34" borderId="10" xfId="0" applyNumberFormat="1" applyFont="1" applyFill="1" applyBorder="1" applyAlignment="1">
      <alignment/>
    </xf>
    <xf numFmtId="3" fontId="45" fillId="0" borderId="11" xfId="0" applyNumberFormat="1" applyFont="1" applyFill="1" applyBorder="1" applyAlignment="1">
      <alignment horizontal="right"/>
    </xf>
    <xf numFmtId="3" fontId="45" fillId="0" borderId="12" xfId="0" applyNumberFormat="1" applyFont="1" applyFill="1" applyBorder="1" applyAlignment="1">
      <alignment horizontal="right"/>
    </xf>
    <xf numFmtId="3" fontId="45" fillId="0" borderId="13" xfId="0" applyNumberFormat="1" applyFont="1" applyFill="1" applyBorder="1" applyAlignment="1">
      <alignment horizontal="right"/>
    </xf>
    <xf numFmtId="0" fontId="45" fillId="0" borderId="14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5" fillId="0" borderId="17" xfId="0" applyNumberFormat="1" applyFont="1" applyFill="1" applyBorder="1" applyAlignment="1">
      <alignment horizontal="right"/>
    </xf>
    <xf numFmtId="3" fontId="45" fillId="0" borderId="18" xfId="0" applyNumberFormat="1" applyFont="1" applyFill="1" applyBorder="1" applyAlignment="1">
      <alignment horizontal="right"/>
    </xf>
    <xf numFmtId="3" fontId="45" fillId="0" borderId="19" xfId="0" applyNumberFormat="1" applyFont="1" applyFill="1" applyBorder="1" applyAlignment="1">
      <alignment horizontal="right"/>
    </xf>
    <xf numFmtId="3" fontId="45" fillId="0" borderId="20" xfId="0" applyNumberFormat="1" applyFont="1" applyFill="1" applyBorder="1" applyAlignment="1">
      <alignment horizontal="right" wrapText="1"/>
    </xf>
    <xf numFmtId="3" fontId="45" fillId="0" borderId="21" xfId="0" applyNumberFormat="1" applyFont="1" applyFill="1" applyBorder="1" applyAlignment="1">
      <alignment horizontal="right" wrapText="1"/>
    </xf>
    <xf numFmtId="3" fontId="45" fillId="0" borderId="22" xfId="0" applyNumberFormat="1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left" vertical="center"/>
    </xf>
    <xf numFmtId="3" fontId="45" fillId="0" borderId="0" xfId="0" applyNumberFormat="1" applyFont="1" applyFill="1" applyBorder="1" applyAlignment="1">
      <alignment horizontal="right" wrapText="1"/>
    </xf>
    <xf numFmtId="3" fontId="45" fillId="0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23" xfId="0" applyFont="1" applyFill="1" applyBorder="1" applyAlignment="1">
      <alignment horizontal="left" vertical="center"/>
    </xf>
    <xf numFmtId="0" fontId="45" fillId="0" borderId="24" xfId="0" applyFont="1" applyFill="1" applyBorder="1" applyAlignment="1">
      <alignment horizontal="left" vertical="center"/>
    </xf>
    <xf numFmtId="0" fontId="45" fillId="0" borderId="25" xfId="0" applyFont="1" applyFill="1" applyBorder="1" applyAlignment="1">
      <alignment horizontal="left" vertical="center"/>
    </xf>
    <xf numFmtId="0" fontId="45" fillId="0" borderId="26" xfId="0" applyFont="1" applyFill="1" applyBorder="1" applyAlignment="1">
      <alignment horizontal="left" vertical="center"/>
    </xf>
    <xf numFmtId="0" fontId="45" fillId="0" borderId="27" xfId="0" applyFont="1" applyFill="1" applyBorder="1" applyAlignment="1">
      <alignment horizontal="left" vertical="center"/>
    </xf>
    <xf numFmtId="0" fontId="45" fillId="0" borderId="28" xfId="0" applyFont="1" applyFill="1" applyBorder="1" applyAlignment="1">
      <alignment horizontal="left" vertical="center"/>
    </xf>
    <xf numFmtId="3" fontId="45" fillId="0" borderId="29" xfId="0" applyNumberFormat="1" applyFont="1" applyFill="1" applyBorder="1" applyAlignment="1">
      <alignment horizontal="right"/>
    </xf>
    <xf numFmtId="0" fontId="45" fillId="0" borderId="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Fill="1" applyBorder="1" applyAlignment="1">
      <alignment horizontal="left" vertical="center"/>
    </xf>
    <xf numFmtId="0" fontId="45" fillId="0" borderId="32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33" xfId="0" applyFont="1" applyFill="1" applyBorder="1" applyAlignment="1">
      <alignment horizontal="left" vertical="center"/>
    </xf>
    <xf numFmtId="3" fontId="45" fillId="0" borderId="34" xfId="0" applyNumberFormat="1" applyFont="1" applyFill="1" applyBorder="1" applyAlignment="1">
      <alignment horizontal="right" wrapText="1"/>
    </xf>
    <xf numFmtId="3" fontId="45" fillId="0" borderId="35" xfId="0" applyNumberFormat="1" applyFont="1" applyFill="1" applyBorder="1" applyAlignment="1">
      <alignment horizontal="right" wrapText="1"/>
    </xf>
    <xf numFmtId="3" fontId="45" fillId="0" borderId="36" xfId="0" applyNumberFormat="1" applyFont="1" applyFill="1" applyBorder="1" applyAlignment="1">
      <alignment horizontal="right" wrapText="1"/>
    </xf>
    <xf numFmtId="3" fontId="45" fillId="0" borderId="37" xfId="0" applyNumberFormat="1" applyFont="1" applyFill="1" applyBorder="1" applyAlignment="1">
      <alignment horizontal="right" wrapText="1"/>
    </xf>
    <xf numFmtId="3" fontId="45" fillId="0" borderId="35" xfId="0" applyNumberFormat="1" applyFont="1" applyBorder="1" applyAlignment="1">
      <alignment/>
    </xf>
    <xf numFmtId="3" fontId="45" fillId="0" borderId="36" xfId="0" applyNumberFormat="1" applyFont="1" applyBorder="1" applyAlignment="1">
      <alignment/>
    </xf>
    <xf numFmtId="3" fontId="45" fillId="0" borderId="38" xfId="0" applyNumberFormat="1" applyFont="1" applyFill="1" applyBorder="1" applyAlignment="1">
      <alignment horizontal="right" wrapText="1"/>
    </xf>
    <xf numFmtId="3" fontId="45" fillId="0" borderId="39" xfId="0" applyNumberFormat="1" applyFont="1" applyFill="1" applyBorder="1" applyAlignment="1">
      <alignment horizontal="right"/>
    </xf>
    <xf numFmtId="3" fontId="45" fillId="0" borderId="40" xfId="0" applyNumberFormat="1" applyFont="1" applyFill="1" applyBorder="1" applyAlignment="1">
      <alignment horizontal="right"/>
    </xf>
    <xf numFmtId="3" fontId="45" fillId="34" borderId="41" xfId="0" applyNumberFormat="1" applyFont="1" applyFill="1" applyBorder="1" applyAlignment="1">
      <alignment/>
    </xf>
    <xf numFmtId="3" fontId="45" fillId="34" borderId="42" xfId="0" applyNumberFormat="1" applyFont="1" applyFill="1" applyBorder="1" applyAlignment="1">
      <alignment/>
    </xf>
    <xf numFmtId="3" fontId="45" fillId="34" borderId="43" xfId="0" applyNumberFormat="1" applyFont="1" applyFill="1" applyBorder="1" applyAlignment="1">
      <alignment/>
    </xf>
    <xf numFmtId="3" fontId="45" fillId="0" borderId="44" xfId="0" applyNumberFormat="1" applyFont="1" applyFill="1" applyBorder="1" applyAlignment="1">
      <alignment horizontal="right" wrapText="1"/>
    </xf>
    <xf numFmtId="3" fontId="45" fillId="0" borderId="45" xfId="0" applyNumberFormat="1" applyFont="1" applyFill="1" applyBorder="1" applyAlignment="1">
      <alignment horizontal="right"/>
    </xf>
    <xf numFmtId="3" fontId="45" fillId="0" borderId="46" xfId="0" applyNumberFormat="1" applyFont="1" applyFill="1" applyBorder="1" applyAlignment="1">
      <alignment horizontal="right"/>
    </xf>
    <xf numFmtId="3" fontId="45" fillId="0" borderId="47" xfId="0" applyNumberFormat="1" applyFont="1" applyFill="1" applyBorder="1" applyAlignment="1">
      <alignment horizontal="right"/>
    </xf>
    <xf numFmtId="0" fontId="46" fillId="34" borderId="48" xfId="0" applyFont="1" applyFill="1" applyBorder="1" applyAlignment="1">
      <alignment/>
    </xf>
    <xf numFmtId="0" fontId="46" fillId="34" borderId="28" xfId="0" applyFont="1" applyFill="1" applyBorder="1" applyAlignment="1">
      <alignment/>
    </xf>
    <xf numFmtId="0" fontId="2" fillId="34" borderId="34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46" fillId="34" borderId="50" xfId="0" applyFont="1" applyFill="1" applyBorder="1" applyAlignment="1">
      <alignment vertical="center"/>
    </xf>
    <xf numFmtId="0" fontId="46" fillId="34" borderId="28" xfId="0" applyFont="1" applyFill="1" applyBorder="1" applyAlignment="1">
      <alignment vertical="center"/>
    </xf>
    <xf numFmtId="3" fontId="45" fillId="34" borderId="5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6" fillId="34" borderId="34" xfId="0" applyFont="1" applyFill="1" applyBorder="1" applyAlignment="1">
      <alignment horizontal="center" vertical="center"/>
    </xf>
    <xf numFmtId="0" fontId="46" fillId="34" borderId="35" xfId="0" applyFont="1" applyFill="1" applyBorder="1" applyAlignment="1">
      <alignment horizontal="center" vertical="center"/>
    </xf>
    <xf numFmtId="0" fontId="46" fillId="34" borderId="36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5" fillId="0" borderId="52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45" fillId="33" borderId="53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34" borderId="54" xfId="0" applyFont="1" applyFill="1" applyBorder="1" applyAlignment="1">
      <alignment horizontal="center" wrapText="1"/>
    </xf>
    <xf numFmtId="0" fontId="45" fillId="0" borderId="55" xfId="0" applyFont="1" applyBorder="1" applyAlignment="1">
      <alignment horizontal="center" wrapText="1"/>
    </xf>
    <xf numFmtId="0" fontId="45" fillId="0" borderId="5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6" fillId="34" borderId="49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46" fillId="34" borderId="31" xfId="0" applyFont="1" applyFill="1" applyBorder="1" applyAlignment="1">
      <alignment horizontal="center" vertical="center"/>
    </xf>
    <xf numFmtId="0" fontId="47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6" fillId="34" borderId="44" xfId="0" applyFont="1" applyFill="1" applyBorder="1" applyAlignment="1">
      <alignment horizontal="center" wrapText="1"/>
    </xf>
    <xf numFmtId="0" fontId="45" fillId="0" borderId="38" xfId="0" applyFont="1" applyBorder="1" applyAlignment="1">
      <alignment horizontal="center" wrapText="1"/>
    </xf>
    <xf numFmtId="0" fontId="46" fillId="34" borderId="54" xfId="0" applyFont="1" applyFill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6" fillId="34" borderId="57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6" fillId="34" borderId="48" xfId="0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3" fontId="45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6" fillId="34" borderId="46" xfId="0" applyFont="1" applyFill="1" applyBorder="1" applyAlignment="1">
      <alignment horizontal="center" wrapText="1"/>
    </xf>
    <xf numFmtId="0" fontId="46" fillId="34" borderId="40" xfId="0" applyFont="1" applyFill="1" applyBorder="1" applyAlignment="1">
      <alignment horizontal="center" wrapText="1"/>
    </xf>
    <xf numFmtId="0" fontId="45" fillId="0" borderId="54" xfId="0" applyFont="1" applyFill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6" fillId="34" borderId="55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6" fillId="34" borderId="45" xfId="0" applyFont="1" applyFill="1" applyBorder="1" applyAlignment="1">
      <alignment horizontal="center"/>
    </xf>
    <xf numFmtId="0" fontId="45" fillId="0" borderId="60" xfId="0" applyFont="1" applyBorder="1" applyAlignment="1">
      <alignment horizontal="center"/>
    </xf>
    <xf numFmtId="0" fontId="46" fillId="34" borderId="29" xfId="0" applyFont="1" applyFill="1" applyBorder="1" applyAlignment="1">
      <alignment horizontal="center" wrapText="1"/>
    </xf>
    <xf numFmtId="0" fontId="45" fillId="0" borderId="52" xfId="0" applyFont="1" applyFill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46" fillId="35" borderId="52" xfId="0" applyFont="1" applyFill="1" applyBorder="1" applyAlignment="1">
      <alignment horizontal="center" vertical="center" wrapText="1"/>
    </xf>
    <xf numFmtId="0" fontId="46" fillId="35" borderId="61" xfId="0" applyFont="1" applyFill="1" applyBorder="1" applyAlignment="1">
      <alignment horizontal="center" vertical="center" wrapText="1"/>
    </xf>
    <xf numFmtId="0" fontId="45" fillId="0" borderId="39" xfId="0" applyFont="1" applyBorder="1" applyAlignment="1">
      <alignment horizontal="center"/>
    </xf>
    <xf numFmtId="0" fontId="0" fillId="0" borderId="61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9"/>
  <sheetViews>
    <sheetView tabSelected="1" zoomScalePageLayoutView="0" workbookViewId="0" topLeftCell="A1">
      <selection activeCell="F4" sqref="F4"/>
    </sheetView>
  </sheetViews>
  <sheetFormatPr defaultColWidth="9.00390625" defaultRowHeight="15"/>
  <cols>
    <col min="1" max="1" width="5.421875" style="1" customWidth="1"/>
    <col min="2" max="2" width="11.28125" style="1" customWidth="1"/>
    <col min="3" max="3" width="59.28125" style="1" customWidth="1"/>
    <col min="4" max="4" width="20.140625" style="1" customWidth="1"/>
    <col min="5" max="5" width="22.140625" style="1" customWidth="1"/>
    <col min="6" max="6" width="20.00390625" style="1" customWidth="1"/>
    <col min="7" max="7" width="9.28125" style="1" customWidth="1"/>
    <col min="8" max="8" width="8.421875" style="1" customWidth="1"/>
    <col min="9" max="16384" width="9.00390625" style="1" customWidth="1"/>
  </cols>
  <sheetData>
    <row r="1" spans="6:7" ht="15">
      <c r="F1" s="79" t="s">
        <v>33</v>
      </c>
      <c r="G1" s="79"/>
    </row>
    <row r="2" spans="6:7" ht="15">
      <c r="F2" s="79" t="s">
        <v>5</v>
      </c>
      <c r="G2" s="79"/>
    </row>
    <row r="3" ht="15">
      <c r="B3" s="6" t="s">
        <v>9</v>
      </c>
    </row>
    <row r="5" ht="15">
      <c r="B5" s="6" t="s">
        <v>19</v>
      </c>
    </row>
    <row r="6" ht="15">
      <c r="B6" s="6"/>
    </row>
    <row r="7" ht="15">
      <c r="B7" s="6" t="s">
        <v>17</v>
      </c>
    </row>
    <row r="8" ht="15" thickBot="1">
      <c r="F8" s="2" t="s">
        <v>7</v>
      </c>
    </row>
    <row r="9" spans="2:6" ht="13.5" customHeight="1">
      <c r="B9" s="69" t="s">
        <v>0</v>
      </c>
      <c r="C9" s="66" t="s">
        <v>11</v>
      </c>
      <c r="D9" s="88" t="s">
        <v>1</v>
      </c>
      <c r="E9" s="89"/>
      <c r="F9" s="90"/>
    </row>
    <row r="10" spans="2:6" ht="13.5" customHeight="1">
      <c r="B10" s="70"/>
      <c r="C10" s="67"/>
      <c r="D10" s="91"/>
      <c r="E10" s="92"/>
      <c r="F10" s="93"/>
    </row>
    <row r="11" spans="2:6" ht="15" customHeight="1" thickBot="1">
      <c r="B11" s="71"/>
      <c r="C11" s="68"/>
      <c r="D11" s="94"/>
      <c r="E11" s="95"/>
      <c r="F11" s="96"/>
    </row>
    <row r="12" spans="2:6" ht="14.25">
      <c r="B12" s="74">
        <v>6409</v>
      </c>
      <c r="C12" s="72" t="s">
        <v>12</v>
      </c>
      <c r="D12" s="97">
        <f>E41-E30</f>
        <v>2721000</v>
      </c>
      <c r="E12" s="98"/>
      <c r="F12" s="99"/>
    </row>
    <row r="13" spans="2:6" ht="15" thickBot="1">
      <c r="B13" s="75"/>
      <c r="C13" s="73"/>
      <c r="D13" s="100"/>
      <c r="E13" s="101"/>
      <c r="F13" s="102"/>
    </row>
    <row r="14" spans="2:6" ht="19.5" customHeight="1" thickBot="1">
      <c r="B14" s="61" t="s">
        <v>16</v>
      </c>
      <c r="C14" s="62"/>
      <c r="D14" s="63">
        <f>D12</f>
        <v>2721000</v>
      </c>
      <c r="E14" s="64"/>
      <c r="F14" s="65"/>
    </row>
    <row r="15" ht="15">
      <c r="B15" s="6"/>
    </row>
    <row r="16" ht="15">
      <c r="B16" s="6"/>
    </row>
    <row r="17" ht="15">
      <c r="B17" s="6" t="s">
        <v>10</v>
      </c>
    </row>
    <row r="18" spans="2:7" ht="30" customHeight="1">
      <c r="B18" s="84" t="s">
        <v>18</v>
      </c>
      <c r="C18" s="85"/>
      <c r="D18" s="85"/>
      <c r="E18" s="85"/>
      <c r="F18" s="85"/>
      <c r="G18" s="7"/>
    </row>
    <row r="20" spans="2:6" s="27" customFormat="1" ht="20.25" customHeight="1" thickBot="1">
      <c r="B20" s="35"/>
      <c r="C20" s="24"/>
      <c r="D20" s="25"/>
      <c r="E20" s="26"/>
      <c r="F20" s="2" t="s">
        <v>7</v>
      </c>
    </row>
    <row r="21" spans="2:6" ht="42" customHeight="1" thickBot="1">
      <c r="B21" s="69" t="s">
        <v>0</v>
      </c>
      <c r="C21" s="66" t="s">
        <v>6</v>
      </c>
      <c r="D21" s="108" t="s">
        <v>4</v>
      </c>
      <c r="E21" s="77"/>
      <c r="F21" s="78"/>
    </row>
    <row r="22" spans="2:6" ht="20.25" customHeight="1">
      <c r="B22" s="70"/>
      <c r="C22" s="70"/>
      <c r="D22" s="86" t="s">
        <v>32</v>
      </c>
      <c r="E22" s="110" t="s">
        <v>24</v>
      </c>
      <c r="F22" s="103" t="s">
        <v>2</v>
      </c>
    </row>
    <row r="23" spans="2:6" ht="20.25" customHeight="1" thickBot="1">
      <c r="B23" s="71"/>
      <c r="C23" s="71"/>
      <c r="D23" s="109"/>
      <c r="E23" s="111"/>
      <c r="F23" s="112"/>
    </row>
    <row r="24" spans="2:6" ht="20.25" customHeight="1">
      <c r="B24" s="113">
        <v>4357</v>
      </c>
      <c r="C24" s="13" t="s">
        <v>25</v>
      </c>
      <c r="D24" s="22">
        <v>1631000</v>
      </c>
      <c r="E24" s="11">
        <v>100000</v>
      </c>
      <c r="F24" s="18">
        <f aca="true" t="shared" si="0" ref="F24:F29">D24-E24</f>
        <v>1531000</v>
      </c>
    </row>
    <row r="25" spans="2:6" ht="20.25" customHeight="1" thickBot="1">
      <c r="B25" s="114"/>
      <c r="C25" s="15" t="s">
        <v>26</v>
      </c>
      <c r="D25" s="21">
        <v>3456000</v>
      </c>
      <c r="E25" s="12">
        <v>100000</v>
      </c>
      <c r="F25" s="34">
        <f t="shared" si="0"/>
        <v>3356000</v>
      </c>
    </row>
    <row r="26" spans="2:6" ht="20.25" customHeight="1">
      <c r="B26" s="105">
        <v>4350</v>
      </c>
      <c r="C26" s="13" t="s">
        <v>27</v>
      </c>
      <c r="D26" s="22">
        <v>2760000</v>
      </c>
      <c r="E26" s="11">
        <v>400000</v>
      </c>
      <c r="F26" s="18">
        <f t="shared" si="0"/>
        <v>2360000</v>
      </c>
    </row>
    <row r="27" spans="2:6" ht="20.25" customHeight="1">
      <c r="B27" s="106"/>
      <c r="C27" s="14" t="s">
        <v>28</v>
      </c>
      <c r="D27" s="23">
        <v>4086000</v>
      </c>
      <c r="E27" s="10">
        <v>300000</v>
      </c>
      <c r="F27" s="20">
        <f t="shared" si="0"/>
        <v>3786000</v>
      </c>
    </row>
    <row r="28" spans="2:6" ht="20.25" customHeight="1" thickBot="1">
      <c r="B28" s="107"/>
      <c r="C28" s="15" t="s">
        <v>29</v>
      </c>
      <c r="D28" s="21">
        <v>2049000</v>
      </c>
      <c r="E28" s="12">
        <v>200000</v>
      </c>
      <c r="F28" s="34">
        <f t="shared" si="0"/>
        <v>1849000</v>
      </c>
    </row>
    <row r="29" spans="2:6" ht="20.25" customHeight="1" thickBot="1">
      <c r="B29" s="36">
        <v>4339</v>
      </c>
      <c r="C29" s="33" t="s">
        <v>30</v>
      </c>
      <c r="D29" s="47">
        <v>4978000</v>
      </c>
      <c r="E29" s="48">
        <v>100000</v>
      </c>
      <c r="F29" s="49">
        <f t="shared" si="0"/>
        <v>4878000</v>
      </c>
    </row>
    <row r="30" spans="2:6" ht="15" customHeight="1" thickBot="1">
      <c r="B30" s="57" t="s">
        <v>3</v>
      </c>
      <c r="C30" s="58"/>
      <c r="D30" s="50">
        <f>SUM(D24:D29)</f>
        <v>18960000</v>
      </c>
      <c r="E30" s="51">
        <f>SUM(E24:E29)</f>
        <v>1200000</v>
      </c>
      <c r="F30" s="52">
        <f>SUM(F24:F29)</f>
        <v>17760000</v>
      </c>
    </row>
    <row r="32" spans="2:6" ht="15.75" thickBot="1">
      <c r="B32" s="16"/>
      <c r="C32" s="16"/>
      <c r="D32" s="17"/>
      <c r="E32" s="17"/>
      <c r="F32" s="2" t="s">
        <v>7</v>
      </c>
    </row>
    <row r="33" spans="2:7" ht="35.25" customHeight="1" thickBot="1">
      <c r="B33" s="66" t="s">
        <v>0</v>
      </c>
      <c r="C33" s="81" t="s">
        <v>6</v>
      </c>
      <c r="D33" s="76" t="s">
        <v>4</v>
      </c>
      <c r="E33" s="77"/>
      <c r="F33" s="78"/>
      <c r="G33" s="8"/>
    </row>
    <row r="34" spans="2:6" ht="20.25" customHeight="1">
      <c r="B34" s="67"/>
      <c r="C34" s="82"/>
      <c r="D34" s="86" t="s">
        <v>32</v>
      </c>
      <c r="E34" s="110" t="s">
        <v>23</v>
      </c>
      <c r="F34" s="103" t="s">
        <v>2</v>
      </c>
    </row>
    <row r="35" spans="2:6" ht="20.25" customHeight="1" thickBot="1">
      <c r="B35" s="80"/>
      <c r="C35" s="83"/>
      <c r="D35" s="87"/>
      <c r="E35" s="124"/>
      <c r="F35" s="104"/>
    </row>
    <row r="36" spans="2:6" ht="20.25" customHeight="1">
      <c r="B36" s="113">
        <v>4357</v>
      </c>
      <c r="C36" s="31" t="s">
        <v>20</v>
      </c>
      <c r="D36" s="22">
        <v>3644000</v>
      </c>
      <c r="E36" s="11">
        <v>473000</v>
      </c>
      <c r="F36" s="18">
        <f>D36+E36</f>
        <v>4117000</v>
      </c>
    </row>
    <row r="37" spans="2:6" ht="20.25" customHeight="1">
      <c r="B37" s="125"/>
      <c r="C37" s="32" t="s">
        <v>21</v>
      </c>
      <c r="D37" s="23">
        <v>1050000</v>
      </c>
      <c r="E37" s="10">
        <v>635000</v>
      </c>
      <c r="F37" s="19">
        <f>D37+E37</f>
        <v>1685000</v>
      </c>
    </row>
    <row r="38" spans="2:6" ht="20.25" customHeight="1">
      <c r="B38" s="125"/>
      <c r="C38" s="32" t="s">
        <v>13</v>
      </c>
      <c r="D38" s="23">
        <v>1169000</v>
      </c>
      <c r="E38" s="10">
        <v>1195000</v>
      </c>
      <c r="F38" s="19">
        <f>D38+E38</f>
        <v>2364000</v>
      </c>
    </row>
    <row r="39" spans="2:6" ht="20.25" customHeight="1" thickBot="1">
      <c r="B39" s="125"/>
      <c r="C39" s="37" t="s">
        <v>14</v>
      </c>
      <c r="D39" s="21">
        <v>7995000</v>
      </c>
      <c r="E39" s="12">
        <v>675000</v>
      </c>
      <c r="F39" s="56">
        <f>D39+E39</f>
        <v>8670000</v>
      </c>
    </row>
    <row r="40" spans="2:6" ht="20.25" customHeight="1" thickBot="1">
      <c r="B40" s="36">
        <v>4350</v>
      </c>
      <c r="C40" s="38" t="s">
        <v>22</v>
      </c>
      <c r="D40" s="53">
        <v>2356000</v>
      </c>
      <c r="E40" s="54">
        <v>943000</v>
      </c>
      <c r="F40" s="55">
        <f>D40+E40</f>
        <v>3299000</v>
      </c>
    </row>
    <row r="41" spans="2:6" ht="20.25" customHeight="1" thickBot="1">
      <c r="B41" s="57" t="s">
        <v>3</v>
      </c>
      <c r="C41" s="58"/>
      <c r="D41" s="50">
        <f>SUM(D36:D40)</f>
        <v>16214000</v>
      </c>
      <c r="E41" s="51">
        <f>SUM(E36:E40)</f>
        <v>3921000</v>
      </c>
      <c r="F41" s="52">
        <f>SUM(F36:F40)</f>
        <v>20135000</v>
      </c>
    </row>
    <row r="44" spans="2:4" ht="15">
      <c r="B44" s="3" t="s">
        <v>31</v>
      </c>
      <c r="C44" s="4"/>
      <c r="D44" s="5"/>
    </row>
    <row r="45" spans="2:4" ht="15.75" thickBot="1">
      <c r="B45" s="4"/>
      <c r="C45" s="4"/>
      <c r="D45" s="2" t="s">
        <v>7</v>
      </c>
    </row>
    <row r="46" spans="2:4" ht="14.25" customHeight="1">
      <c r="B46" s="59" t="s">
        <v>0</v>
      </c>
      <c r="C46" s="120" t="s">
        <v>8</v>
      </c>
      <c r="D46" s="122" t="s">
        <v>15</v>
      </c>
    </row>
    <row r="47" spans="2:4" ht="15" customHeight="1" thickBot="1">
      <c r="B47" s="60"/>
      <c r="C47" s="121"/>
      <c r="D47" s="123"/>
    </row>
    <row r="48" spans="2:4" ht="20.25" customHeight="1">
      <c r="B48" s="115">
        <v>4357</v>
      </c>
      <c r="C48" s="28" t="s">
        <v>25</v>
      </c>
      <c r="D48" s="41">
        <f>F24</f>
        <v>1531000</v>
      </c>
    </row>
    <row r="49" spans="2:4" ht="20.25" customHeight="1">
      <c r="B49" s="116"/>
      <c r="C49" s="29" t="s">
        <v>26</v>
      </c>
      <c r="D49" s="42">
        <f>F25</f>
        <v>3356000</v>
      </c>
    </row>
    <row r="50" spans="2:4" ht="20.25" customHeight="1">
      <c r="B50" s="116"/>
      <c r="C50" s="29" t="s">
        <v>20</v>
      </c>
      <c r="D50" s="45">
        <f>F36</f>
        <v>4117000</v>
      </c>
    </row>
    <row r="51" spans="2:4" ht="20.25" customHeight="1">
      <c r="B51" s="116"/>
      <c r="C51" s="29" t="s">
        <v>21</v>
      </c>
      <c r="D51" s="45">
        <f>F37</f>
        <v>1685000</v>
      </c>
    </row>
    <row r="52" spans="2:4" ht="20.25" customHeight="1">
      <c r="B52" s="116"/>
      <c r="C52" s="29" t="s">
        <v>13</v>
      </c>
      <c r="D52" s="45">
        <f>F38</f>
        <v>2364000</v>
      </c>
    </row>
    <row r="53" spans="2:4" ht="20.25" customHeight="1" thickBot="1">
      <c r="B53" s="117"/>
      <c r="C53" s="30" t="s">
        <v>14</v>
      </c>
      <c r="D53" s="46">
        <f>F39</f>
        <v>8670000</v>
      </c>
    </row>
    <row r="54" spans="2:4" ht="20.25" customHeight="1">
      <c r="B54" s="115">
        <v>4350</v>
      </c>
      <c r="C54" s="28" t="s">
        <v>27</v>
      </c>
      <c r="D54" s="41">
        <f>F26</f>
        <v>2360000</v>
      </c>
    </row>
    <row r="55" spans="2:4" ht="20.25" customHeight="1">
      <c r="B55" s="118"/>
      <c r="C55" s="29" t="s">
        <v>28</v>
      </c>
      <c r="D55" s="42">
        <f>F27</f>
        <v>3786000</v>
      </c>
    </row>
    <row r="56" spans="2:4" ht="20.25" customHeight="1">
      <c r="B56" s="118"/>
      <c r="C56" s="29" t="s">
        <v>29</v>
      </c>
      <c r="D56" s="42">
        <f>F28</f>
        <v>1849000</v>
      </c>
    </row>
    <row r="57" spans="2:4" ht="20.25" customHeight="1" thickBot="1">
      <c r="B57" s="119"/>
      <c r="C57" s="30" t="s">
        <v>22</v>
      </c>
      <c r="D57" s="43">
        <f>F40</f>
        <v>3299000</v>
      </c>
    </row>
    <row r="58" spans="2:4" ht="20.25" customHeight="1" thickBot="1">
      <c r="B58" s="39">
        <v>4339</v>
      </c>
      <c r="C58" s="40" t="s">
        <v>30</v>
      </c>
      <c r="D58" s="44">
        <f>F29</f>
        <v>4878000</v>
      </c>
    </row>
    <row r="59" spans="2:4" ht="15.75" thickBot="1">
      <c r="B59" s="57" t="s">
        <v>3</v>
      </c>
      <c r="C59" s="58"/>
      <c r="D59" s="9">
        <f>SUM(D48:D58)</f>
        <v>37895000</v>
      </c>
    </row>
  </sheetData>
  <sheetProtection/>
  <mergeCells count="34">
    <mergeCell ref="B48:B53"/>
    <mergeCell ref="B54:B57"/>
    <mergeCell ref="B41:C41"/>
    <mergeCell ref="C46:C47"/>
    <mergeCell ref="D46:D47"/>
    <mergeCell ref="E34:E35"/>
    <mergeCell ref="B36:B39"/>
    <mergeCell ref="B26:B28"/>
    <mergeCell ref="D21:F21"/>
    <mergeCell ref="D22:D23"/>
    <mergeCell ref="E22:E23"/>
    <mergeCell ref="F22:F23"/>
    <mergeCell ref="B24:B25"/>
    <mergeCell ref="C21:C23"/>
    <mergeCell ref="F1:G1"/>
    <mergeCell ref="F2:G2"/>
    <mergeCell ref="B33:B35"/>
    <mergeCell ref="C33:C35"/>
    <mergeCell ref="B18:F18"/>
    <mergeCell ref="D34:D35"/>
    <mergeCell ref="D9:F11"/>
    <mergeCell ref="D12:F13"/>
    <mergeCell ref="B21:B23"/>
    <mergeCell ref="F34:F35"/>
    <mergeCell ref="B59:C59"/>
    <mergeCell ref="B46:B47"/>
    <mergeCell ref="B14:C14"/>
    <mergeCell ref="D14:F14"/>
    <mergeCell ref="C9:C11"/>
    <mergeCell ref="B9:B11"/>
    <mergeCell ref="C12:C13"/>
    <mergeCell ref="B12:B13"/>
    <mergeCell ref="D33:F33"/>
    <mergeCell ref="B30:C30"/>
  </mergeCells>
  <printOptions/>
  <pageMargins left="0.7" right="0.7" top="0.787401575" bottom="0.7874015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Jakoubková Marie</cp:lastModifiedBy>
  <cp:lastPrinted>2017-11-30T11:50:36Z</cp:lastPrinted>
  <dcterms:created xsi:type="dcterms:W3CDTF">2012-11-27T13:49:59Z</dcterms:created>
  <dcterms:modified xsi:type="dcterms:W3CDTF">2017-11-30T11:50:44Z</dcterms:modified>
  <cp:category/>
  <cp:version/>
  <cp:contentType/>
  <cp:contentStatus/>
</cp:coreProperties>
</file>