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5570" windowHeight="10155" activeTab="0"/>
  </bookViews>
  <sheets>
    <sheet name="RK-38-2017-72, př. 1 " sheetId="1" r:id="rId1"/>
  </sheets>
  <definedNames>
    <definedName name="_xlnm.Print_Area" localSheetId="0">'RK-38-2017-72, př. 1 '!$A$1:$H$50</definedName>
  </definedNames>
  <calcPr fullCalcOnLoad="1"/>
</workbook>
</file>

<file path=xl/sharedStrings.xml><?xml version="1.0" encoding="utf-8"?>
<sst xmlns="http://schemas.openxmlformats.org/spreadsheetml/2006/main" count="53" uniqueCount="36">
  <si>
    <t>Paragraf</t>
  </si>
  <si>
    <t>Rozpočet po úpravě</t>
  </si>
  <si>
    <t>Celkem</t>
  </si>
  <si>
    <t>Položka  5331 - Neinvestiční příspěvky zřízeným příspěvkovým organizacím s UZ 00000</t>
  </si>
  <si>
    <t>počet stran: 1</t>
  </si>
  <si>
    <t>Rozpočet výdajů schválený</t>
  </si>
  <si>
    <t>Příspěvkové organizace</t>
  </si>
  <si>
    <t>v  Kč</t>
  </si>
  <si>
    <t xml:space="preserve">I. Úprava příjmů rozpočtu kraje </t>
  </si>
  <si>
    <t>Položka 2122 - Odvody příspěvkových organizací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</si>
  <si>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</si>
  <si>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</si>
  <si>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</si>
  <si>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</si>
  <si>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</si>
  <si>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</si>
  <si>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úpravě</t>
  </si>
  <si>
    <t>Domov Kamélie Křižanov</t>
  </si>
  <si>
    <t>" +  "</t>
  </si>
  <si>
    <t>v   Kč</t>
  </si>
  <si>
    <t>Návrh na provedení rozpočtového opatření na kapitole Sociální věci</t>
  </si>
  <si>
    <t xml:space="preserve">II. Úprava výdajů rozpočtu kraje </t>
  </si>
  <si>
    <t>kapitola Sociální věci</t>
  </si>
  <si>
    <t>Ústav sociální péče Nové Syrovice</t>
  </si>
  <si>
    <t>Domov Jeřabina Pelhřimov</t>
  </si>
  <si>
    <t>Příspěvek na provoz</t>
  </si>
  <si>
    <t>Změna příspěvku na provoz (položka 5331 - Neinvestiční příspěvky zřízeným příspěvkovým organizacím, UZ 000000, ORJ 5100)</t>
  </si>
  <si>
    <t>III. Upravený závazný ukazatel  "Odvod z fondu investic" na rok 2017</t>
  </si>
  <si>
    <t>Domov Háj</t>
  </si>
  <si>
    <t>Domov Ždírec</t>
  </si>
  <si>
    <t>Domov pro seniory Mitrov</t>
  </si>
  <si>
    <t>Domov pro seniory Velké Meziříčí</t>
  </si>
  <si>
    <t>IV. Upravený závazný ukazatel "Příspěvek na provoz" na rok 2017 (UZ 00000)</t>
  </si>
  <si>
    <t>Návrh na změnu 
" + "</t>
  </si>
  <si>
    <t xml:space="preserve">Příspěvková organizace </t>
  </si>
  <si>
    <t>RK-38-2017-72,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</si>
</sst>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33" borderId="0" xfId="0" applyFont="1" applyFill="1" applyBorder="1" applyAlignment="1">
      <alignment horizontal="center" wrapText="1"/>
    </xf>
    <xf numFmtId="3" fontId="45" fillId="34" borderId="10" xfId="0" applyNumberFormat="1" applyFont="1" applyFill="1" applyBorder="1" applyAlignment="1">
      <alignment/>
    </xf>
    <xf numFmtId="3" fontId="45" fillId="34" borderId="11" xfId="0" applyNumberFormat="1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vertical="center" wrapText="1" shrinkToFit="1"/>
    </xf>
    <xf numFmtId="0" fontId="46" fillId="34" borderId="14" xfId="0" applyFont="1" applyFill="1" applyBorder="1" applyAlignment="1">
      <alignment horizontal="center" vertical="center" wrapText="1" shrinkToFit="1"/>
    </xf>
    <xf numFmtId="3" fontId="45" fillId="34" borderId="17" xfId="0" applyNumberFormat="1" applyFont="1" applyFill="1" applyBorder="1" applyAlignment="1">
      <alignment/>
    </xf>
    <xf numFmtId="3" fontId="45" fillId="34" borderId="18" xfId="0" applyNumberFormat="1" applyFont="1" applyFill="1" applyBorder="1" applyAlignment="1">
      <alignment/>
    </xf>
    <xf numFmtId="3" fontId="45" fillId="34" borderId="19" xfId="0" applyNumberFormat="1" applyFont="1" applyFill="1" applyBorder="1" applyAlignment="1">
      <alignment/>
    </xf>
    <xf numFmtId="0" fontId="45" fillId="0" borderId="20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/>
    </xf>
    <xf numFmtId="0" fontId="46" fillId="34" borderId="12" xfId="0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3" fontId="45" fillId="0" borderId="24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Fill="1" applyBorder="1" applyAlignment="1">
      <alignment horizontal="left" vertical="center"/>
    </xf>
    <xf numFmtId="3" fontId="45" fillId="0" borderId="31" xfId="0" applyNumberFormat="1" applyFont="1" applyFill="1" applyBorder="1" applyAlignment="1">
      <alignment horizontal="right" wrapText="1"/>
    </xf>
    <xf numFmtId="3" fontId="45" fillId="0" borderId="11" xfId="0" applyNumberFormat="1" applyFont="1" applyFill="1" applyBorder="1" applyAlignment="1">
      <alignment horizontal="right"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4" xfId="0" applyFont="1" applyBorder="1" applyAlignment="1">
      <alignment/>
    </xf>
    <xf numFmtId="3" fontId="45" fillId="0" borderId="35" xfId="0" applyNumberFormat="1" applyFont="1" applyBorder="1" applyAlignment="1">
      <alignment/>
    </xf>
    <xf numFmtId="3" fontId="45" fillId="0" borderId="36" xfId="0" applyNumberFormat="1" applyFont="1" applyBorder="1" applyAlignment="1">
      <alignment/>
    </xf>
    <xf numFmtId="3" fontId="45" fillId="0" borderId="37" xfId="0" applyNumberFormat="1" applyFont="1" applyBorder="1" applyAlignment="1">
      <alignment/>
    </xf>
    <xf numFmtId="3" fontId="45" fillId="0" borderId="38" xfId="0" applyNumberFormat="1" applyFont="1" applyBorder="1" applyAlignment="1">
      <alignment/>
    </xf>
    <xf numFmtId="0" fontId="45" fillId="0" borderId="39" xfId="0" applyFont="1" applyBorder="1" applyAlignment="1">
      <alignment/>
    </xf>
    <xf numFmtId="0" fontId="45" fillId="0" borderId="40" xfId="0" applyFont="1" applyFill="1" applyBorder="1" applyAlignment="1">
      <alignment horizontal="left" vertical="center"/>
    </xf>
    <xf numFmtId="3" fontId="45" fillId="0" borderId="30" xfId="0" applyNumberFormat="1" applyFont="1" applyFill="1" applyBorder="1" applyAlignment="1">
      <alignment horizontal="right" vertical="center" wrapText="1"/>
    </xf>
    <xf numFmtId="0" fontId="45" fillId="0" borderId="41" xfId="0" applyFont="1" applyBorder="1" applyAlignment="1">
      <alignment/>
    </xf>
    <xf numFmtId="3" fontId="45" fillId="0" borderId="42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0" fontId="45" fillId="0" borderId="43" xfId="0" applyFont="1" applyBorder="1" applyAlignment="1">
      <alignment/>
    </xf>
    <xf numFmtId="0" fontId="45" fillId="0" borderId="44" xfId="0" applyFont="1" applyBorder="1" applyAlignment="1">
      <alignment/>
    </xf>
    <xf numFmtId="0" fontId="45" fillId="0" borderId="40" xfId="0" applyFont="1" applyBorder="1" applyAlignment="1">
      <alignment horizontal="center" vertical="center"/>
    </xf>
    <xf numFmtId="0" fontId="2" fillId="34" borderId="17" xfId="48" applyFont="1" applyFill="1" applyBorder="1" applyAlignment="1">
      <alignment/>
      <protection/>
    </xf>
    <xf numFmtId="0" fontId="4" fillId="34" borderId="45" xfId="0" applyFont="1" applyFill="1" applyBorder="1" applyAlignment="1">
      <alignment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/>
    </xf>
    <xf numFmtId="0" fontId="0" fillId="0" borderId="31" xfId="0" applyBorder="1" applyAlignment="1">
      <alignment/>
    </xf>
    <xf numFmtId="0" fontId="46" fillId="35" borderId="46" xfId="0" applyFont="1" applyFill="1" applyBorder="1" applyAlignment="1">
      <alignment horizontal="center" vertical="center" wrapText="1"/>
    </xf>
    <xf numFmtId="0" fontId="46" fillId="35" borderId="47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horizontal="center" wrapText="1"/>
    </xf>
    <xf numFmtId="0" fontId="46" fillId="34" borderId="32" xfId="0" applyFont="1" applyFill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51" xfId="0" applyFont="1" applyBorder="1" applyAlignment="1">
      <alignment horizontal="center" wrapText="1"/>
    </xf>
    <xf numFmtId="0" fontId="46" fillId="34" borderId="52" xfId="0" applyFont="1" applyFill="1" applyBorder="1" applyAlignment="1">
      <alignment/>
    </xf>
    <xf numFmtId="0" fontId="46" fillId="34" borderId="53" xfId="0" applyFont="1" applyFill="1" applyBorder="1" applyAlignment="1">
      <alignment/>
    </xf>
    <xf numFmtId="0" fontId="46" fillId="34" borderId="54" xfId="0" applyFont="1" applyFill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6" fillId="34" borderId="55" xfId="0" applyFont="1" applyFill="1" applyBorder="1" applyAlignment="1">
      <alignment horizontal="center" wrapText="1"/>
    </xf>
    <xf numFmtId="0" fontId="45" fillId="0" borderId="5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6" fillId="34" borderId="49" xfId="0" applyFont="1" applyFill="1" applyBorder="1" applyAlignment="1">
      <alignment horizontal="center" vertical="center"/>
    </xf>
    <xf numFmtId="0" fontId="46" fillId="34" borderId="57" xfId="0" applyFont="1" applyFill="1" applyBorder="1" applyAlignment="1">
      <alignment horizontal="center" vertical="center"/>
    </xf>
    <xf numFmtId="0" fontId="46" fillId="34" borderId="50" xfId="0" applyFont="1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5" fillId="0" borderId="0" xfId="0" applyFont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PageLayoutView="0" workbookViewId="0" topLeftCell="A1">
      <selection activeCell="F3" sqref="F3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55.7109375" style="1" customWidth="1"/>
    <col min="4" max="4" width="20.140625" style="1" customWidth="1"/>
    <col min="5" max="5" width="19.421875" style="1" customWidth="1"/>
    <col min="6" max="6" width="20.00390625" style="1" customWidth="1"/>
    <col min="7" max="7" width="9.28125" style="1" customWidth="1"/>
    <col min="8" max="8" width="8.421875" style="1" customWidth="1"/>
    <col min="9" max="16384" width="9.00390625" style="1" customWidth="1"/>
  </cols>
  <sheetData>
    <row r="1" spans="6:7" ht="15">
      <c r="F1" s="80" t="s">
        <v>35</v>
      </c>
      <c r="G1" s="80"/>
    </row>
    <row r="2" spans="6:7" ht="15">
      <c r="F2" s="80" t="s">
        <v>4</v>
      </c>
      <c r="G2" s="80"/>
    </row>
    <row r="3" ht="15">
      <c r="B3" s="6" t="s">
        <v>20</v>
      </c>
    </row>
    <row r="4" ht="15">
      <c r="B4" s="6"/>
    </row>
    <row r="6" spans="2:3" ht="15">
      <c r="B6" s="6" t="s">
        <v>8</v>
      </c>
      <c r="C6" s="6"/>
    </row>
    <row r="7" ht="15" thickBot="1">
      <c r="F7" s="2" t="s">
        <v>19</v>
      </c>
    </row>
    <row r="8" spans="2:6" ht="39" customHeight="1">
      <c r="B8" s="84" t="s">
        <v>0</v>
      </c>
      <c r="C8" s="18" t="s">
        <v>9</v>
      </c>
      <c r="D8" s="13" t="s">
        <v>10</v>
      </c>
      <c r="E8" s="14" t="s">
        <v>11</v>
      </c>
      <c r="F8" s="15" t="s">
        <v>12</v>
      </c>
    </row>
    <row r="9" spans="2:6" ht="13.5" customHeight="1">
      <c r="B9" s="85"/>
      <c r="C9" s="17"/>
      <c r="D9" s="12"/>
      <c r="E9" s="11" t="s">
        <v>13</v>
      </c>
      <c r="F9" s="16" t="s">
        <v>14</v>
      </c>
    </row>
    <row r="10" spans="2:6" ht="14.25" customHeight="1" thickBot="1">
      <c r="B10" s="86"/>
      <c r="C10" s="17"/>
      <c r="D10" s="27" t="s">
        <v>15</v>
      </c>
      <c r="E10" s="28" t="s">
        <v>18</v>
      </c>
      <c r="F10" s="16" t="s">
        <v>16</v>
      </c>
    </row>
    <row r="11" spans="2:6" ht="20.25" customHeight="1">
      <c r="B11" s="56">
        <v>4350</v>
      </c>
      <c r="C11" s="22" t="s">
        <v>29</v>
      </c>
      <c r="D11" s="23">
        <v>1648000</v>
      </c>
      <c r="E11" s="23">
        <v>3200000</v>
      </c>
      <c r="F11" s="50">
        <f aca="true" t="shared" si="0" ref="F11:F16">D11+E11</f>
        <v>4848000</v>
      </c>
    </row>
    <row r="12" spans="2:6" ht="20.25" customHeight="1">
      <c r="B12" s="57"/>
      <c r="C12" s="51" t="s">
        <v>30</v>
      </c>
      <c r="D12" s="29">
        <v>572000</v>
      </c>
      <c r="E12" s="29">
        <v>200000</v>
      </c>
      <c r="F12" s="32">
        <f t="shared" si="0"/>
        <v>772000</v>
      </c>
    </row>
    <row r="13" spans="2:6" ht="20.25" customHeight="1" thickBot="1">
      <c r="B13" s="58"/>
      <c r="C13" s="52" t="s">
        <v>31</v>
      </c>
      <c r="D13" s="24">
        <v>1336000</v>
      </c>
      <c r="E13" s="24">
        <v>700000</v>
      </c>
      <c r="F13" s="31">
        <f t="shared" si="0"/>
        <v>2036000</v>
      </c>
    </row>
    <row r="14" spans="2:6" ht="20.25" customHeight="1">
      <c r="B14" s="56">
        <v>4357</v>
      </c>
      <c r="C14" s="48" t="s">
        <v>28</v>
      </c>
      <c r="D14" s="41">
        <v>641000</v>
      </c>
      <c r="E14" s="41">
        <v>200000</v>
      </c>
      <c r="F14" s="49">
        <f t="shared" si="0"/>
        <v>841000</v>
      </c>
    </row>
    <row r="15" spans="2:6" ht="20.25" customHeight="1">
      <c r="B15" s="57"/>
      <c r="C15" s="33" t="s">
        <v>17</v>
      </c>
      <c r="D15" s="29">
        <v>1623000</v>
      </c>
      <c r="E15" s="29">
        <v>500000</v>
      </c>
      <c r="F15" s="30">
        <f t="shared" si="0"/>
        <v>2123000</v>
      </c>
    </row>
    <row r="16" spans="2:6" ht="20.25" customHeight="1" thickBot="1">
      <c r="B16" s="58"/>
      <c r="C16" s="34" t="s">
        <v>23</v>
      </c>
      <c r="D16" s="24">
        <v>532000</v>
      </c>
      <c r="E16" s="24">
        <v>300000</v>
      </c>
      <c r="F16" s="31">
        <f t="shared" si="0"/>
        <v>832000</v>
      </c>
    </row>
    <row r="17" spans="2:6" ht="20.25" customHeight="1" thickBot="1">
      <c r="B17" s="65" t="s">
        <v>2</v>
      </c>
      <c r="C17" s="66"/>
      <c r="D17" s="9">
        <f>SUM(D11:D16)</f>
        <v>6352000</v>
      </c>
      <c r="E17" s="9">
        <f>SUM(E11:E16)</f>
        <v>5100000</v>
      </c>
      <c r="F17" s="10">
        <f>SUM(F11:F16)</f>
        <v>11452000</v>
      </c>
    </row>
    <row r="20" ht="15">
      <c r="B20" s="6" t="s">
        <v>21</v>
      </c>
    </row>
    <row r="21" ht="15">
      <c r="B21" s="6"/>
    </row>
    <row r="22" ht="15">
      <c r="B22" s="6" t="s">
        <v>22</v>
      </c>
    </row>
    <row r="23" spans="2:7" ht="30" customHeight="1">
      <c r="B23" s="87" t="s">
        <v>26</v>
      </c>
      <c r="C23" s="88"/>
      <c r="D23" s="88"/>
      <c r="E23" s="88"/>
      <c r="F23" s="88"/>
      <c r="G23" s="7"/>
    </row>
    <row r="24" ht="15" thickBot="1">
      <c r="F24" s="2" t="s">
        <v>7</v>
      </c>
    </row>
    <row r="25" spans="2:7" ht="35.25" customHeight="1">
      <c r="B25" s="81" t="s">
        <v>0</v>
      </c>
      <c r="C25" s="84" t="s">
        <v>34</v>
      </c>
      <c r="D25" s="71" t="s">
        <v>3</v>
      </c>
      <c r="E25" s="72"/>
      <c r="F25" s="73"/>
      <c r="G25" s="8"/>
    </row>
    <row r="26" spans="2:6" ht="20.25" customHeight="1">
      <c r="B26" s="82"/>
      <c r="C26" s="85"/>
      <c r="D26" s="78" t="s">
        <v>5</v>
      </c>
      <c r="E26" s="76" t="s">
        <v>33</v>
      </c>
      <c r="F26" s="69" t="s">
        <v>1</v>
      </c>
    </row>
    <row r="27" spans="2:6" ht="20.25" customHeight="1" thickBot="1">
      <c r="B27" s="83"/>
      <c r="C27" s="86"/>
      <c r="D27" s="79"/>
      <c r="E27" s="77"/>
      <c r="F27" s="70"/>
    </row>
    <row r="28" spans="2:6" ht="20.25" customHeight="1" thickBot="1">
      <c r="B28" s="53">
        <v>4357</v>
      </c>
      <c r="C28" s="35" t="s">
        <v>24</v>
      </c>
      <c r="D28" s="36">
        <v>2895000</v>
      </c>
      <c r="E28" s="26">
        <v>5100000</v>
      </c>
      <c r="F28" s="37">
        <f>D28+E28</f>
        <v>7995000</v>
      </c>
    </row>
    <row r="29" spans="2:6" ht="15" customHeight="1" thickBot="1">
      <c r="B29" s="74" t="s">
        <v>2</v>
      </c>
      <c r="C29" s="75"/>
      <c r="D29" s="19">
        <f>SUM(D28:D28)</f>
        <v>2895000</v>
      </c>
      <c r="E29" s="20">
        <f>SUM(E28:E28)</f>
        <v>5100000</v>
      </c>
      <c r="F29" s="21">
        <f>SUM(F28:F28)</f>
        <v>7995000</v>
      </c>
    </row>
    <row r="31" ht="15">
      <c r="B31" s="3" t="s">
        <v>27</v>
      </c>
    </row>
    <row r="33" spans="2:4" ht="15.75" thickBot="1">
      <c r="B33" s="4"/>
      <c r="C33" s="4"/>
      <c r="D33" s="2" t="s">
        <v>7</v>
      </c>
    </row>
    <row r="34" spans="2:4" ht="14.25">
      <c r="B34" s="61" t="s">
        <v>0</v>
      </c>
      <c r="C34" s="61" t="s">
        <v>6</v>
      </c>
      <c r="D34" s="59" t="s">
        <v>7</v>
      </c>
    </row>
    <row r="35" spans="2:7" ht="15" thickBot="1">
      <c r="B35" s="62"/>
      <c r="C35" s="62"/>
      <c r="D35" s="60"/>
      <c r="G35" s="2"/>
    </row>
    <row r="36" spans="2:7" ht="21.75" customHeight="1">
      <c r="B36" s="56">
        <v>4350</v>
      </c>
      <c r="C36" s="38" t="s">
        <v>29</v>
      </c>
      <c r="D36" s="42">
        <f aca="true" t="shared" si="1" ref="D36:D41">F11</f>
        <v>4848000</v>
      </c>
      <c r="G36" s="2"/>
    </row>
    <row r="37" spans="2:7" ht="21.75" customHeight="1">
      <c r="B37" s="57"/>
      <c r="C37" s="39" t="s">
        <v>30</v>
      </c>
      <c r="D37" s="43">
        <f t="shared" si="1"/>
        <v>772000</v>
      </c>
      <c r="G37" s="2"/>
    </row>
    <row r="38" spans="2:7" ht="21.75" customHeight="1" thickBot="1">
      <c r="B38" s="58"/>
      <c r="C38" s="40" t="s">
        <v>31</v>
      </c>
      <c r="D38" s="44">
        <f t="shared" si="1"/>
        <v>2036000</v>
      </c>
      <c r="G38" s="2"/>
    </row>
    <row r="39" spans="2:7" ht="21.75" customHeight="1">
      <c r="B39" s="56">
        <v>4357</v>
      </c>
      <c r="C39" s="38" t="s">
        <v>28</v>
      </c>
      <c r="D39" s="42">
        <f t="shared" si="1"/>
        <v>841000</v>
      </c>
      <c r="G39" s="2"/>
    </row>
    <row r="40" spans="2:7" ht="21.75" customHeight="1">
      <c r="B40" s="57"/>
      <c r="C40" s="39" t="s">
        <v>17</v>
      </c>
      <c r="D40" s="43">
        <f t="shared" si="1"/>
        <v>2123000</v>
      </c>
      <c r="G40" s="2"/>
    </row>
    <row r="41" spans="2:7" ht="21.75" customHeight="1" thickBot="1">
      <c r="B41" s="58"/>
      <c r="C41" s="45" t="s">
        <v>23</v>
      </c>
      <c r="D41" s="44">
        <f t="shared" si="1"/>
        <v>832000</v>
      </c>
      <c r="G41" s="2"/>
    </row>
    <row r="42" spans="2:4" ht="21.75" customHeight="1" thickBot="1">
      <c r="B42" s="54" t="s">
        <v>2</v>
      </c>
      <c r="C42" s="55"/>
      <c r="D42" s="25">
        <f>SUM(D36:D41)</f>
        <v>11452000</v>
      </c>
    </row>
    <row r="45" spans="2:4" ht="15">
      <c r="B45" s="3" t="s">
        <v>32</v>
      </c>
      <c r="C45" s="4"/>
      <c r="D45" s="5"/>
    </row>
    <row r="46" spans="2:4" ht="15.75" thickBot="1">
      <c r="B46" s="4"/>
      <c r="C46" s="4"/>
      <c r="D46" s="2" t="s">
        <v>7</v>
      </c>
    </row>
    <row r="47" spans="2:4" ht="14.25" customHeight="1">
      <c r="B47" s="59" t="s">
        <v>0</v>
      </c>
      <c r="C47" s="63" t="s">
        <v>34</v>
      </c>
      <c r="D47" s="67" t="s">
        <v>25</v>
      </c>
    </row>
    <row r="48" spans="2:4" ht="15" customHeight="1" thickBot="1">
      <c r="B48" s="60"/>
      <c r="C48" s="64"/>
      <c r="D48" s="68"/>
    </row>
    <row r="49" spans="2:4" ht="21" customHeight="1" thickBot="1">
      <c r="B49" s="53">
        <v>4357</v>
      </c>
      <c r="C49" s="46" t="s">
        <v>24</v>
      </c>
      <c r="D49" s="47">
        <f>F28</f>
        <v>7995000</v>
      </c>
    </row>
    <row r="50" spans="2:4" ht="21" customHeight="1" thickBot="1">
      <c r="B50" s="54" t="s">
        <v>2</v>
      </c>
      <c r="C50" s="55"/>
      <c r="D50" s="25">
        <f>SUM(D49:D49)</f>
        <v>7995000</v>
      </c>
    </row>
  </sheetData>
  <sheetProtection/>
  <mergeCells count="24">
    <mergeCell ref="F1:G1"/>
    <mergeCell ref="F2:G2"/>
    <mergeCell ref="B25:B27"/>
    <mergeCell ref="C25:C27"/>
    <mergeCell ref="B8:B10"/>
    <mergeCell ref="B23:F23"/>
    <mergeCell ref="D47:D48"/>
    <mergeCell ref="D34:D35"/>
    <mergeCell ref="F26:F27"/>
    <mergeCell ref="D25:F25"/>
    <mergeCell ref="B42:C42"/>
    <mergeCell ref="B29:C29"/>
    <mergeCell ref="E26:E27"/>
    <mergeCell ref="D26:D27"/>
    <mergeCell ref="B34:B35"/>
    <mergeCell ref="B50:C50"/>
    <mergeCell ref="B39:B41"/>
    <mergeCell ref="B47:B48"/>
    <mergeCell ref="C34:C35"/>
    <mergeCell ref="B11:B13"/>
    <mergeCell ref="B14:B16"/>
    <mergeCell ref="B36:B38"/>
    <mergeCell ref="C47:C48"/>
    <mergeCell ref="B17:C17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2017-11-20T10:12:28Z</cp:lastPrinted>
  <dcterms:created xsi:type="dcterms:W3CDTF">2012-11-27T13:49:59Z</dcterms:created>
  <dcterms:modified xsi:type="dcterms:W3CDTF">2017-11-23T14:12:39Z</dcterms:modified>
  <cp:category/>
  <cp:version/>
  <cp:contentType/>
  <cp:contentStatus/>
</cp:coreProperties>
</file>