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4240" windowHeight="12315" activeTab="0"/>
  </bookViews>
  <sheets>
    <sheet name="Rekapitulace_1.7." sheetId="1" r:id="rId1"/>
  </sheets>
  <definedNames>
    <definedName name="_xlnm.Print_Area" localSheetId="0">'Rekapitulace_1.7.'!$A$1:$E$250</definedName>
  </definedNames>
  <calcPr fullCalcOnLoad="1"/>
</workbook>
</file>

<file path=xl/comments1.xml><?xml version="1.0" encoding="utf-8"?>
<comments xmlns="http://schemas.openxmlformats.org/spreadsheetml/2006/main">
  <authors>
    <author>Píbilová Kateřina Ing.</author>
  </authors>
  <commentList>
    <comment ref="A175" authorId="0">
      <text>
        <r>
          <rPr>
            <b/>
            <sz val="9"/>
            <rFont val="Tahoma"/>
            <family val="2"/>
          </rPr>
          <t>Píbilová Kateřina Ing.:</t>
        </r>
        <r>
          <rPr>
            <sz val="9"/>
            <rFont val="Tahoma"/>
            <family val="2"/>
          </rPr>
          <t xml:space="preserve">
úprava názvu</t>
        </r>
      </text>
    </comment>
    <comment ref="A222" authorId="0">
      <text>
        <r>
          <rPr>
            <b/>
            <sz val="9"/>
            <rFont val="Tahoma"/>
            <family val="2"/>
          </rPr>
          <t>Píbilová Kateřina Ing.:</t>
        </r>
        <r>
          <rPr>
            <sz val="9"/>
            <rFont val="Tahoma"/>
            <family val="2"/>
          </rPr>
          <t xml:space="preserve">
úprava názvu - v aplikaci: Sociální služby města Žďár nad Sázavou, p.o.</t>
        </r>
      </text>
    </comment>
  </commentList>
</comments>
</file>

<file path=xl/sharedStrings.xml><?xml version="1.0" encoding="utf-8"?>
<sst xmlns="http://schemas.openxmlformats.org/spreadsheetml/2006/main" count="482" uniqueCount="147">
  <si>
    <t>Organizace</t>
  </si>
  <si>
    <t>Druh služby</t>
  </si>
  <si>
    <t>Identifikátor služby</t>
  </si>
  <si>
    <t>ALKAT, z.s.</t>
  </si>
  <si>
    <t>služby následné péče</t>
  </si>
  <si>
    <t>INTEGRAČNÍ CENTRUM SASOV z.ú.</t>
  </si>
  <si>
    <t>denní stacionáře</t>
  </si>
  <si>
    <t>odborné sociální poradenství</t>
  </si>
  <si>
    <t>Benediktus z.s.</t>
  </si>
  <si>
    <t>centra denních služeb</t>
  </si>
  <si>
    <t>chráněné bydlení</t>
  </si>
  <si>
    <t>Bílý kruh bezpečí, z.s.</t>
  </si>
  <si>
    <t>Centrum J.J.Pestalozziho,o.p.s.</t>
  </si>
  <si>
    <t>krizová pomoc</t>
  </si>
  <si>
    <t>Centrum LADA, z.s.</t>
  </si>
  <si>
    <t>Centrum pro neslyšící a nedoslýchavé kraje Vysočina, o.p.s.</t>
  </si>
  <si>
    <t>sociálně aktivizační služby pro seniory a osoby se zdravotním postižením</t>
  </si>
  <si>
    <t>tlumočnické služby</t>
  </si>
  <si>
    <t>Centrum pro rodinu Vysočina, z.s.</t>
  </si>
  <si>
    <t>sociálně aktivizační služby pro rodiny s dětmi</t>
  </si>
  <si>
    <t>Centrum pro zdravotně postižené kraje Vysočina, o.p.s.</t>
  </si>
  <si>
    <t>Centrum sociálních služeb Lukavec</t>
  </si>
  <si>
    <t>odlehčovací služby</t>
  </si>
  <si>
    <t>Centrum ZDISLAVA</t>
  </si>
  <si>
    <t>Denní a týdenní stacionář Jihlava, příspěvková organizace</t>
  </si>
  <si>
    <t>týdenní stacionáře</t>
  </si>
  <si>
    <t>Denní centrum Barevný svět, o. p. s.</t>
  </si>
  <si>
    <t>Denní rehabilitační stacionář pro tělesně a mentálně postižené Třebíč</t>
  </si>
  <si>
    <t>Diakonie ČCE - středisko v Myslibořicích</t>
  </si>
  <si>
    <t>domovy pro osoby se zdravotním postižením</t>
  </si>
  <si>
    <t>pečovatelská služba</t>
  </si>
  <si>
    <t>domovy se zvláštním režimem</t>
  </si>
  <si>
    <t>domovy pro seniory</t>
  </si>
  <si>
    <t>DIANA TŘEBÍČ, o. p. s.</t>
  </si>
  <si>
    <t>Diecézní charita Brno</t>
  </si>
  <si>
    <t>nízkoprahová zařízení pro děti a mládež</t>
  </si>
  <si>
    <t>terénní programy</t>
  </si>
  <si>
    <t>osobní asistence</t>
  </si>
  <si>
    <t>kontaktní centra</t>
  </si>
  <si>
    <t>raná péče</t>
  </si>
  <si>
    <t>Domácí hospic Vysočina, o.p.s.</t>
  </si>
  <si>
    <t>Domov bez zámku Náměšť nad Oslavou, příspěvková organizace</t>
  </si>
  <si>
    <t>Domov blahoslavené Bronislavy</t>
  </si>
  <si>
    <t>DOMOV Bystré, o.p.s.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</si>
  <si>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</si>
  <si>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</si>
  <si>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</si>
  <si>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</si>
  <si>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Jeřabina Pelhřimov, příspěvková organizace</t>
  </si>
  <si>
    <t>sociálně terapeutické dílny</t>
  </si>
  <si>
    <t>Domov Kamélie Křižanov, příspěvková organizace</t>
  </si>
  <si>
    <t>Domov Kopretina Černovice, příspěvková organizace</t>
  </si>
  <si>
    <t>Domov Lidmaň, příspěvková organizace</t>
  </si>
  <si>
    <t>Domov pro seniory Havlíčkův Brod, příspěvková organizace</t>
  </si>
  <si>
    <t>Domov pro seniory Humpolec, příspěvková organizace</t>
  </si>
  <si>
    <t>Domov pro seniory Jihlava - Lesnov, příspěvková organizace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</si>
  <si>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</si>
  <si>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</si>
  <si>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</si>
  <si>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</si>
  <si>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</si>
  <si>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</si>
  <si>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</si>
  <si>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</si>
  <si>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z.s.</t>
  </si>
  <si>
    <t>Domov ve Věži, příspěvková organizace</t>
  </si>
  <si>
    <t>Domov ve Zboží, příspěvková organizace</t>
  </si>
  <si>
    <t>Domov Ždírec, příspěvková organizace</t>
  </si>
  <si>
    <t>DS Stříbrné Terasy o.p.s.</t>
  </si>
  <si>
    <t>Dům seniorů - Domov důchodců</t>
  </si>
  <si>
    <t>Dům sv. Antonína</t>
  </si>
  <si>
    <t>F POINT z.s.</t>
  </si>
  <si>
    <t>sociální rehabilitace</t>
  </si>
  <si>
    <t>Farní charita Kamenice nad Lipou</t>
  </si>
  <si>
    <t>Farní charita Pacov</t>
  </si>
  <si>
    <t>FOKUS Vysočina, z.ú.</t>
  </si>
  <si>
    <t>Háta, o.p.s.</t>
  </si>
  <si>
    <t>Integrované centrum sociálních služeb Jihlava, příspěvková organizace</t>
  </si>
  <si>
    <t>Ječmínek, o.p.s.</t>
  </si>
  <si>
    <t>Kolpingovo dílo České republiky z.s.</t>
  </si>
  <si>
    <t>Medou z.s.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</si>
  <si>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</si>
  <si>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</si>
  <si>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</si>
  <si>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</si>
  <si>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</si>
  <si>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</si>
  <si>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</si>
  <si>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</si>
  <si>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</si>
  <si>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</si>
  <si>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</si>
  <si>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</si>
  <si>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</si>
  <si>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</si>
  <si>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</si>
  <si>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</si>
  <si>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Městys Okříšky</t>
  </si>
  <si>
    <t>Nemocnice Jihlava, příspěvková organizace</t>
  </si>
  <si>
    <t>sociální služby poskytované ve zdravotnických zařízeních lůžkové péče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</si>
  <si>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</si>
  <si>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</si>
  <si>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</si>
  <si>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</si>
  <si>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Jihlava, z. s.</t>
  </si>
  <si>
    <t>Občanská poradna Třebíč, z. s.</t>
  </si>
  <si>
    <t>Občanská poradna Žďár nad Sázavou, z.s.</t>
  </si>
  <si>
    <t>Obec Herálec</t>
  </si>
  <si>
    <t>Obec Horní Dubenky</t>
  </si>
  <si>
    <t>Obec Slavíkov</t>
  </si>
  <si>
    <t>Obec Věcov</t>
  </si>
  <si>
    <t>Oblastní charita Havlíčkův Brod</t>
  </si>
  <si>
    <t>Oblastní charita Nové Hrady u Skutče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</si>
  <si>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</si>
  <si>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</si>
  <si>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</si>
  <si>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</si>
  <si>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</si>
  <si>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</si>
  <si>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Sdružení pro podporu a péči o duševně nemocné VOR Jihlava, zapsaný ústav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</si>
  <si>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</si>
  <si>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</si>
  <si>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</si>
  <si>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</si>
  <si>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STŘED, z. ú.</t>
  </si>
  <si>
    <t>telefonická krizová pomoc</t>
  </si>
  <si>
    <t>Středisko rané péče SPRP Brno</t>
  </si>
  <si>
    <t>Středisko rané péče SPRP České Budějovice</t>
  </si>
  <si>
    <t>Subregion Velké Dářko-dobrovolný svazek obcí</t>
  </si>
  <si>
    <t>TyfloCentrum Jihlava, o.p.s</t>
  </si>
  <si>
    <t>průvodcovské a předčitatelské služby</t>
  </si>
  <si>
    <t>Ústav sociální péče Nové Syrovice, příspěvková organizace</t>
  </si>
  <si>
    <t xml:space="preserve">ÚSVIT - zařízení SPMP </t>
  </si>
  <si>
    <t>Vysočinské nemocnice s.r.o.</t>
  </si>
  <si>
    <t>Zdeňka Lancmanová osobní asistent-pečovatel</t>
  </si>
  <si>
    <t>ŽIVOT 99 - Jihlava, z.ú.</t>
  </si>
  <si>
    <t>tísňová péče</t>
  </si>
  <si>
    <t xml:space="preserve">Rekapitulace požadavků a navržených dotací na financování navýšení platů a mezd na období 2. pololetí roku 2017 </t>
  </si>
  <si>
    <t>Vyčíslená potřeba dofinancování (požadavek na dotaci)</t>
  </si>
  <si>
    <t>Návrh na zvýšení příspěvku na vyrovnávací platbu ze státního rozpočtu - ÚZ 13 305</t>
  </si>
  <si>
    <t>Přidělená dotace MPSV na navýšení platů</t>
  </si>
  <si>
    <t>K přerozdělení (vratka prostředků s ÚZ 13 305)</t>
  </si>
  <si>
    <t>Celkem</t>
  </si>
  <si>
    <t>Počet stran: 6</t>
  </si>
  <si>
    <t>Pokrytí požadavků</t>
  </si>
  <si>
    <t>Použité % krácení (vlivem zaokrouhlení výsledných hodnot - směrem dolů)</t>
  </si>
  <si>
    <t>RK-28-2017-09,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</si>
</sst>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3" fontId="4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2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0" fontId="22" fillId="0" borderId="0" xfId="47" applyNumberFormat="1" applyFont="1" applyFill="1" applyAlignment="1">
      <alignment/>
    </xf>
    <xf numFmtId="0" fontId="43" fillId="0" borderId="0" xfId="0" applyFont="1" applyAlignment="1">
      <alignment horizontal="right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10" fontId="27" fillId="33" borderId="0" xfId="47" applyNumberFormat="1" applyFont="1" applyFill="1" applyAlignment="1">
      <alignment/>
    </xf>
    <xf numFmtId="10" fontId="22" fillId="34" borderId="0" xfId="47" applyNumberFormat="1" applyFont="1" applyFill="1" applyAlignment="1">
      <alignment/>
    </xf>
    <xf numFmtId="0" fontId="44" fillId="33" borderId="13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10" fontId="0" fillId="0" borderId="0" xfId="47" applyNumberFormat="1" applyFont="1" applyAlignment="1">
      <alignment/>
    </xf>
    <xf numFmtId="10" fontId="0" fillId="0" borderId="0" xfId="0" applyNumberFormat="1" applyAlignment="1">
      <alignment/>
    </xf>
    <xf numFmtId="3" fontId="43" fillId="0" borderId="11" xfId="0" applyNumberFormat="1" applyFont="1" applyFill="1" applyBorder="1" applyAlignment="1">
      <alignment vertical="center"/>
    </xf>
    <xf numFmtId="3" fontId="43" fillId="0" borderId="17" xfId="0" applyNumberFormat="1" applyFont="1" applyBorder="1" applyAlignment="1">
      <alignment vertical="center"/>
    </xf>
    <xf numFmtId="3" fontId="43" fillId="0" borderId="13" xfId="0" applyNumberFormat="1" applyFont="1" applyFill="1" applyBorder="1" applyAlignment="1">
      <alignment vertical="center"/>
    </xf>
    <xf numFmtId="3" fontId="43" fillId="0" borderId="15" xfId="0" applyNumberFormat="1" applyFont="1" applyFill="1" applyBorder="1" applyAlignment="1">
      <alignment vertical="center"/>
    </xf>
    <xf numFmtId="3" fontId="27" fillId="0" borderId="18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3" fontId="43" fillId="0" borderId="20" xfId="0" applyNumberFormat="1" applyFont="1" applyFill="1" applyBorder="1" applyAlignment="1">
      <alignment horizontal="left" vertical="center" wrapText="1"/>
    </xf>
    <xf numFmtId="3" fontId="43" fillId="0" borderId="13" xfId="0" applyNumberFormat="1" applyFont="1" applyFill="1" applyBorder="1" applyAlignment="1">
      <alignment horizontal="left" vertical="center" wrapText="1"/>
    </xf>
    <xf numFmtId="3" fontId="43" fillId="0" borderId="15" xfId="0" applyNumberFormat="1" applyFont="1" applyFill="1" applyBorder="1" applyAlignment="1">
      <alignment horizontal="left" vertical="center" wrapText="1"/>
    </xf>
    <xf numFmtId="2" fontId="43" fillId="0" borderId="21" xfId="0" applyNumberFormat="1" applyFont="1" applyFill="1" applyBorder="1" applyAlignment="1">
      <alignment horizontal="left" vertical="center" wrapText="1"/>
    </xf>
    <xf numFmtId="2" fontId="43" fillId="0" borderId="22" xfId="0" applyNumberFormat="1" applyFont="1" applyFill="1" applyBorder="1" applyAlignment="1">
      <alignment horizontal="left" vertical="center" wrapText="1"/>
    </xf>
    <xf numFmtId="2" fontId="43" fillId="0" borderId="23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43" fillId="0" borderId="26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2.140625" style="0" customWidth="1"/>
    <col min="2" max="2" width="26.28125" style="0" customWidth="1"/>
    <col min="3" max="3" width="12.00390625" style="0" customWidth="1"/>
    <col min="4" max="4" width="18.00390625" style="1" customWidth="1"/>
    <col min="5" max="5" width="19.8515625" style="0" customWidth="1"/>
    <col min="6" max="6" width="12.421875" style="0" customWidth="1"/>
    <col min="8" max="8" width="9.8515625" style="0" bestFit="1" customWidth="1"/>
  </cols>
  <sheetData>
    <row r="1" ht="15">
      <c r="E1" s="6" t="s">
        <v>146</v>
      </c>
    </row>
    <row r="2" ht="15">
      <c r="E2" s="6" t="s">
        <v>143</v>
      </c>
    </row>
    <row r="3" ht="15">
      <c r="E3" s="6"/>
    </row>
    <row r="4" spans="1:5" ht="29.25" customHeight="1">
      <c r="A4" s="42" t="s">
        <v>137</v>
      </c>
      <c r="B4" s="42"/>
      <c r="C4" s="42"/>
      <c r="D4" s="42"/>
      <c r="E4" s="42"/>
    </row>
    <row r="5" ht="15.75" thickBot="1"/>
    <row r="6" spans="1:5" ht="15" customHeight="1">
      <c r="A6" s="48" t="s">
        <v>0</v>
      </c>
      <c r="B6" s="51" t="s">
        <v>1</v>
      </c>
      <c r="C6" s="51" t="s">
        <v>2</v>
      </c>
      <c r="D6" s="36" t="s">
        <v>138</v>
      </c>
      <c r="E6" s="39" t="s">
        <v>139</v>
      </c>
    </row>
    <row r="7" spans="1:5" ht="15">
      <c r="A7" s="49"/>
      <c r="B7" s="52"/>
      <c r="C7" s="52"/>
      <c r="D7" s="37"/>
      <c r="E7" s="40"/>
    </row>
    <row r="8" spans="1:5" ht="38.25" customHeight="1" thickBot="1">
      <c r="A8" s="50"/>
      <c r="B8" s="53"/>
      <c r="C8" s="53"/>
      <c r="D8" s="38"/>
      <c r="E8" s="41"/>
    </row>
    <row r="9" spans="1:5" ht="15">
      <c r="A9" s="7" t="s">
        <v>3</v>
      </c>
      <c r="B9" s="27" t="s">
        <v>4</v>
      </c>
      <c r="C9" s="8">
        <v>1478748</v>
      </c>
      <c r="D9" s="30">
        <v>0</v>
      </c>
      <c r="E9" s="31">
        <f aca="true" t="shared" si="0" ref="E9:E15">FLOOR(D9*(1-$D$250),1000)</f>
        <v>0</v>
      </c>
    </row>
    <row r="10" spans="1:6" ht="25.5">
      <c r="A10" s="9" t="s">
        <v>5</v>
      </c>
      <c r="B10" s="24" t="s">
        <v>6</v>
      </c>
      <c r="C10" s="10">
        <v>2110189</v>
      </c>
      <c r="D10" s="32">
        <v>144410</v>
      </c>
      <c r="E10" s="31">
        <f t="shared" si="0"/>
        <v>134000</v>
      </c>
      <c r="F10" s="28"/>
    </row>
    <row r="11" spans="1:6" ht="25.5">
      <c r="A11" s="9" t="s">
        <v>5</v>
      </c>
      <c r="B11" s="24" t="s">
        <v>7</v>
      </c>
      <c r="C11" s="10">
        <v>4809258</v>
      </c>
      <c r="D11" s="32">
        <v>83786</v>
      </c>
      <c r="E11" s="31">
        <f t="shared" si="0"/>
        <v>78000</v>
      </c>
      <c r="F11" s="28"/>
    </row>
    <row r="12" spans="1:6" ht="15">
      <c r="A12" s="9" t="s">
        <v>8</v>
      </c>
      <c r="B12" s="24" t="s">
        <v>9</v>
      </c>
      <c r="C12" s="10">
        <v>1144880</v>
      </c>
      <c r="D12" s="32">
        <v>100023</v>
      </c>
      <c r="E12" s="31">
        <f t="shared" si="0"/>
        <v>93000</v>
      </c>
      <c r="F12" s="28"/>
    </row>
    <row r="13" spans="1:6" ht="15">
      <c r="A13" s="9" t="s">
        <v>8</v>
      </c>
      <c r="B13" s="24" t="s">
        <v>10</v>
      </c>
      <c r="C13" s="10">
        <v>4802774</v>
      </c>
      <c r="D13" s="32">
        <v>76124</v>
      </c>
      <c r="E13" s="31">
        <f t="shared" si="0"/>
        <v>71000</v>
      </c>
      <c r="F13" s="28"/>
    </row>
    <row r="14" spans="1:6" ht="25.5">
      <c r="A14" s="9" t="s">
        <v>11</v>
      </c>
      <c r="B14" s="24" t="s">
        <v>7</v>
      </c>
      <c r="C14" s="10">
        <v>9073951</v>
      </c>
      <c r="D14" s="32">
        <v>39237</v>
      </c>
      <c r="E14" s="31">
        <f t="shared" si="0"/>
        <v>36000</v>
      </c>
      <c r="F14" s="28"/>
    </row>
    <row r="15" spans="1:6" ht="15">
      <c r="A15" s="9" t="s">
        <v>12</v>
      </c>
      <c r="B15" s="24" t="s">
        <v>13</v>
      </c>
      <c r="C15" s="10">
        <v>9215786</v>
      </c>
      <c r="D15" s="32">
        <v>141394</v>
      </c>
      <c r="E15" s="31">
        <f t="shared" si="0"/>
        <v>132000</v>
      </c>
      <c r="F15" s="28"/>
    </row>
    <row r="16" spans="1:6" ht="15">
      <c r="A16" s="9" t="s">
        <v>14</v>
      </c>
      <c r="B16" s="24" t="s">
        <v>9</v>
      </c>
      <c r="C16" s="10">
        <v>5587371</v>
      </c>
      <c r="D16" s="32">
        <v>294000</v>
      </c>
      <c r="E16" s="31">
        <f aca="true" t="shared" si="1" ref="E16:E79">FLOOR(D16*(1-$D$250),1000)</f>
        <v>274000</v>
      </c>
      <c r="F16" s="28"/>
    </row>
    <row r="17" spans="1:6" ht="38.25">
      <c r="A17" s="9" t="s">
        <v>15</v>
      </c>
      <c r="B17" s="24" t="s">
        <v>16</v>
      </c>
      <c r="C17" s="10">
        <v>7541256</v>
      </c>
      <c r="D17" s="32">
        <v>43224</v>
      </c>
      <c r="E17" s="31">
        <f t="shared" si="1"/>
        <v>40000</v>
      </c>
      <c r="F17" s="28"/>
    </row>
    <row r="18" spans="1:6" ht="38.25">
      <c r="A18" s="9" t="s">
        <v>15</v>
      </c>
      <c r="B18" s="24" t="s">
        <v>17</v>
      </c>
      <c r="C18" s="10">
        <v>8274421</v>
      </c>
      <c r="D18" s="32">
        <v>286654</v>
      </c>
      <c r="E18" s="31">
        <f t="shared" si="1"/>
        <v>267000</v>
      </c>
      <c r="F18" s="28"/>
    </row>
    <row r="19" spans="1:6" ht="25.5">
      <c r="A19" s="9" t="s">
        <v>18</v>
      </c>
      <c r="B19" s="24" t="s">
        <v>19</v>
      </c>
      <c r="C19" s="10">
        <v>8978734</v>
      </c>
      <c r="D19" s="32">
        <v>125519</v>
      </c>
      <c r="E19" s="31">
        <f t="shared" si="1"/>
        <v>117000</v>
      </c>
      <c r="F19" s="28"/>
    </row>
    <row r="20" spans="1:6" ht="25.5">
      <c r="A20" s="9" t="s">
        <v>20</v>
      </c>
      <c r="B20" s="24" t="s">
        <v>7</v>
      </c>
      <c r="C20" s="10">
        <v>8577498</v>
      </c>
      <c r="D20" s="32">
        <v>290663</v>
      </c>
      <c r="E20" s="31">
        <f t="shared" si="1"/>
        <v>271000</v>
      </c>
      <c r="F20" s="28"/>
    </row>
    <row r="21" spans="1:6" ht="25.5">
      <c r="A21" s="9" t="s">
        <v>21</v>
      </c>
      <c r="B21" s="25" t="s">
        <v>22</v>
      </c>
      <c r="C21" s="11">
        <v>4430625</v>
      </c>
      <c r="D21" s="32">
        <v>385300</v>
      </c>
      <c r="E21" s="31">
        <f t="shared" si="1"/>
        <v>359000</v>
      </c>
      <c r="F21" s="28"/>
    </row>
    <row r="22" spans="1:6" ht="15">
      <c r="A22" s="9" t="s">
        <v>23</v>
      </c>
      <c r="B22" s="24" t="s">
        <v>6</v>
      </c>
      <c r="C22" s="10">
        <v>9670040</v>
      </c>
      <c r="D22" s="32">
        <v>348076</v>
      </c>
      <c r="E22" s="31">
        <f t="shared" si="1"/>
        <v>325000</v>
      </c>
      <c r="F22" s="28"/>
    </row>
    <row r="23" spans="1:6" ht="25.5">
      <c r="A23" s="9" t="s">
        <v>24</v>
      </c>
      <c r="B23" s="24" t="s">
        <v>6</v>
      </c>
      <c r="C23" s="10">
        <v>2022392</v>
      </c>
      <c r="D23" s="32">
        <v>309648</v>
      </c>
      <c r="E23" s="31">
        <f t="shared" si="1"/>
        <v>289000</v>
      </c>
      <c r="F23" s="28"/>
    </row>
    <row r="24" spans="1:6" ht="25.5">
      <c r="A24" s="9" t="s">
        <v>24</v>
      </c>
      <c r="B24" s="24" t="s">
        <v>25</v>
      </c>
      <c r="C24" s="10">
        <v>2717289</v>
      </c>
      <c r="D24" s="32">
        <v>454578</v>
      </c>
      <c r="E24" s="31">
        <f t="shared" si="1"/>
        <v>424000</v>
      </c>
      <c r="F24" s="28"/>
    </row>
    <row r="25" spans="1:6" ht="25.5">
      <c r="A25" s="9" t="s">
        <v>26</v>
      </c>
      <c r="B25" s="24" t="s">
        <v>10</v>
      </c>
      <c r="C25" s="10">
        <v>2603951</v>
      </c>
      <c r="D25" s="32">
        <v>78620</v>
      </c>
      <c r="E25" s="31">
        <f t="shared" si="1"/>
        <v>73000</v>
      </c>
      <c r="F25" s="28"/>
    </row>
    <row r="26" spans="1:6" ht="25.5">
      <c r="A26" s="9" t="s">
        <v>26</v>
      </c>
      <c r="B26" s="24" t="s">
        <v>6</v>
      </c>
      <c r="C26" s="10">
        <v>9211762</v>
      </c>
      <c r="D26" s="32">
        <v>184638</v>
      </c>
      <c r="E26" s="31">
        <f t="shared" si="1"/>
        <v>172000</v>
      </c>
      <c r="F26" s="28"/>
    </row>
    <row r="27" spans="1:6" ht="38.25">
      <c r="A27" s="9" t="s">
        <v>27</v>
      </c>
      <c r="B27" s="24" t="s">
        <v>6</v>
      </c>
      <c r="C27" s="10">
        <v>6333498</v>
      </c>
      <c r="D27" s="32">
        <v>205423</v>
      </c>
      <c r="E27" s="31">
        <f t="shared" si="1"/>
        <v>191000</v>
      </c>
      <c r="F27" s="28"/>
    </row>
    <row r="28" spans="1:6" ht="25.5">
      <c r="A28" s="9" t="s">
        <v>28</v>
      </c>
      <c r="B28" s="24" t="s">
        <v>29</v>
      </c>
      <c r="C28" s="10">
        <v>4095808</v>
      </c>
      <c r="D28" s="32">
        <v>68000</v>
      </c>
      <c r="E28" s="31">
        <f t="shared" si="1"/>
        <v>63000</v>
      </c>
      <c r="F28" s="28"/>
    </row>
    <row r="29" spans="1:6" ht="25.5">
      <c r="A29" s="9" t="s">
        <v>28</v>
      </c>
      <c r="B29" s="24" t="s">
        <v>30</v>
      </c>
      <c r="C29" s="10">
        <v>5830343</v>
      </c>
      <c r="D29" s="32">
        <v>27000</v>
      </c>
      <c r="E29" s="31">
        <f t="shared" si="1"/>
        <v>25000</v>
      </c>
      <c r="F29" s="28"/>
    </row>
    <row r="30" spans="1:6" ht="25.5">
      <c r="A30" s="9" t="s">
        <v>28</v>
      </c>
      <c r="B30" s="24" t="s">
        <v>22</v>
      </c>
      <c r="C30" s="10">
        <v>6380698</v>
      </c>
      <c r="D30" s="32">
        <v>11147</v>
      </c>
      <c r="E30" s="31">
        <f t="shared" si="1"/>
        <v>10000</v>
      </c>
      <c r="F30" s="28"/>
    </row>
    <row r="31" spans="1:6" ht="25.5">
      <c r="A31" s="9" t="s">
        <v>28</v>
      </c>
      <c r="B31" s="24" t="s">
        <v>31</v>
      </c>
      <c r="C31" s="10">
        <v>7089466</v>
      </c>
      <c r="D31" s="32">
        <v>560897</v>
      </c>
      <c r="E31" s="31">
        <f t="shared" si="1"/>
        <v>523000</v>
      </c>
      <c r="F31" s="28"/>
    </row>
    <row r="32" spans="1:6" ht="25.5">
      <c r="A32" s="9" t="s">
        <v>28</v>
      </c>
      <c r="B32" s="24" t="s">
        <v>32</v>
      </c>
      <c r="C32" s="10">
        <v>8912624</v>
      </c>
      <c r="D32" s="32">
        <v>1311238</v>
      </c>
      <c r="E32" s="31">
        <f t="shared" si="1"/>
        <v>1224000</v>
      </c>
      <c r="F32" s="28"/>
    </row>
    <row r="33" spans="1:6" ht="15">
      <c r="A33" s="9" t="s">
        <v>33</v>
      </c>
      <c r="B33" s="24" t="s">
        <v>30</v>
      </c>
      <c r="C33" s="10">
        <v>7700422</v>
      </c>
      <c r="D33" s="32">
        <v>411971.7</v>
      </c>
      <c r="E33" s="31">
        <f t="shared" si="1"/>
        <v>384000</v>
      </c>
      <c r="F33" s="28"/>
    </row>
    <row r="34" spans="1:6" ht="25.5">
      <c r="A34" s="9" t="s">
        <v>34</v>
      </c>
      <c r="B34" s="24" t="s">
        <v>35</v>
      </c>
      <c r="C34" s="10">
        <v>1790452</v>
      </c>
      <c r="D34" s="32">
        <v>75248</v>
      </c>
      <c r="E34" s="31">
        <f t="shared" si="1"/>
        <v>70000</v>
      </c>
      <c r="F34" s="28"/>
    </row>
    <row r="35" spans="1:6" ht="25.5">
      <c r="A35" s="9" t="s">
        <v>34</v>
      </c>
      <c r="B35" s="24" t="s">
        <v>35</v>
      </c>
      <c r="C35" s="10">
        <v>1817641</v>
      </c>
      <c r="D35" s="32">
        <v>104359</v>
      </c>
      <c r="E35" s="31">
        <f t="shared" si="1"/>
        <v>97000</v>
      </c>
      <c r="F35" s="28"/>
    </row>
    <row r="36" spans="1:6" ht="25.5">
      <c r="A36" s="9" t="s">
        <v>34</v>
      </c>
      <c r="B36" s="24" t="s">
        <v>35</v>
      </c>
      <c r="C36" s="10">
        <v>1824210</v>
      </c>
      <c r="D36" s="32">
        <v>70600</v>
      </c>
      <c r="E36" s="31">
        <f t="shared" si="1"/>
        <v>65000</v>
      </c>
      <c r="F36" s="28"/>
    </row>
    <row r="37" spans="1:6" ht="15">
      <c r="A37" s="9" t="s">
        <v>34</v>
      </c>
      <c r="B37" s="24" t="s">
        <v>30</v>
      </c>
      <c r="C37" s="10">
        <v>2557883</v>
      </c>
      <c r="D37" s="32">
        <v>412871</v>
      </c>
      <c r="E37" s="31">
        <f t="shared" si="1"/>
        <v>385000</v>
      </c>
      <c r="F37" s="28"/>
    </row>
    <row r="38" spans="1:6" ht="15">
      <c r="A38" s="9" t="s">
        <v>34</v>
      </c>
      <c r="B38" s="24" t="s">
        <v>6</v>
      </c>
      <c r="C38" s="10">
        <v>3193178</v>
      </c>
      <c r="D38" s="32">
        <v>196385</v>
      </c>
      <c r="E38" s="31">
        <f t="shared" si="1"/>
        <v>183000</v>
      </c>
      <c r="F38" s="28"/>
    </row>
    <row r="39" spans="1:6" ht="25.5">
      <c r="A39" s="9" t="s">
        <v>34</v>
      </c>
      <c r="B39" s="24" t="s">
        <v>35</v>
      </c>
      <c r="C39" s="10">
        <v>3281341</v>
      </c>
      <c r="D39" s="32">
        <v>98619</v>
      </c>
      <c r="E39" s="31">
        <f t="shared" si="1"/>
        <v>92000</v>
      </c>
      <c r="F39" s="28"/>
    </row>
    <row r="40" spans="1:6" ht="15">
      <c r="A40" s="9" t="s">
        <v>34</v>
      </c>
      <c r="B40" s="24" t="s">
        <v>4</v>
      </c>
      <c r="C40" s="10">
        <v>3284931</v>
      </c>
      <c r="D40" s="32">
        <v>115123</v>
      </c>
      <c r="E40" s="31">
        <f t="shared" si="1"/>
        <v>107000</v>
      </c>
      <c r="F40" s="28"/>
    </row>
    <row r="41" spans="1:6" ht="15">
      <c r="A41" s="9" t="s">
        <v>34</v>
      </c>
      <c r="B41" s="24" t="s">
        <v>36</v>
      </c>
      <c r="C41" s="10">
        <v>3822427</v>
      </c>
      <c r="D41" s="32">
        <v>53830</v>
      </c>
      <c r="E41" s="31">
        <f t="shared" si="1"/>
        <v>50000</v>
      </c>
      <c r="F41" s="28"/>
    </row>
    <row r="42" spans="1:6" ht="15">
      <c r="A42" s="9" t="s">
        <v>34</v>
      </c>
      <c r="B42" s="24" t="s">
        <v>30</v>
      </c>
      <c r="C42" s="10">
        <v>3906116</v>
      </c>
      <c r="D42" s="32">
        <v>58337</v>
      </c>
      <c r="E42" s="31">
        <f t="shared" si="1"/>
        <v>54000</v>
      </c>
      <c r="F42" s="28"/>
    </row>
    <row r="43" spans="1:6" ht="15">
      <c r="A43" s="9" t="s">
        <v>34</v>
      </c>
      <c r="B43" s="24" t="s">
        <v>30</v>
      </c>
      <c r="C43" s="10">
        <v>3976960</v>
      </c>
      <c r="D43" s="32">
        <v>102751</v>
      </c>
      <c r="E43" s="31">
        <f t="shared" si="1"/>
        <v>95000</v>
      </c>
      <c r="F43" s="28"/>
    </row>
    <row r="44" spans="1:6" ht="15">
      <c r="A44" s="9" t="s">
        <v>34</v>
      </c>
      <c r="B44" s="24" t="s">
        <v>30</v>
      </c>
      <c r="C44" s="10">
        <v>3991844</v>
      </c>
      <c r="D44" s="32">
        <v>49271</v>
      </c>
      <c r="E44" s="31">
        <f t="shared" si="1"/>
        <v>46000</v>
      </c>
      <c r="F44" s="28"/>
    </row>
    <row r="45" spans="1:6" ht="15">
      <c r="A45" s="9" t="s">
        <v>34</v>
      </c>
      <c r="B45" s="24" t="s">
        <v>6</v>
      </c>
      <c r="C45" s="10">
        <v>4282406</v>
      </c>
      <c r="D45" s="32">
        <v>71807</v>
      </c>
      <c r="E45" s="31">
        <f t="shared" si="1"/>
        <v>67000</v>
      </c>
      <c r="F45" s="28"/>
    </row>
    <row r="46" spans="1:6" ht="15">
      <c r="A46" s="9" t="s">
        <v>34</v>
      </c>
      <c r="B46" s="24" t="s">
        <v>6</v>
      </c>
      <c r="C46" s="10">
        <v>4409498</v>
      </c>
      <c r="D46" s="32">
        <v>262712</v>
      </c>
      <c r="E46" s="31">
        <f t="shared" si="1"/>
        <v>245000</v>
      </c>
      <c r="F46" s="28"/>
    </row>
    <row r="47" spans="1:6" ht="15">
      <c r="A47" s="9" t="s">
        <v>34</v>
      </c>
      <c r="B47" s="24" t="s">
        <v>36</v>
      </c>
      <c r="C47" s="10">
        <v>4416076</v>
      </c>
      <c r="D47" s="32">
        <v>156564</v>
      </c>
      <c r="E47" s="31">
        <f t="shared" si="1"/>
        <v>146000</v>
      </c>
      <c r="F47" s="28"/>
    </row>
    <row r="48" spans="1:6" ht="15">
      <c r="A48" s="9" t="s">
        <v>34</v>
      </c>
      <c r="B48" s="24" t="s">
        <v>22</v>
      </c>
      <c r="C48" s="10">
        <v>4578503</v>
      </c>
      <c r="D48" s="32">
        <v>107820</v>
      </c>
      <c r="E48" s="31">
        <f t="shared" si="1"/>
        <v>100000</v>
      </c>
      <c r="F48" s="28"/>
    </row>
    <row r="49" spans="1:6" ht="15">
      <c r="A49" s="9" t="s">
        <v>34</v>
      </c>
      <c r="B49" s="24" t="s">
        <v>30</v>
      </c>
      <c r="C49" s="10">
        <v>4825511</v>
      </c>
      <c r="D49" s="32">
        <v>102499</v>
      </c>
      <c r="E49" s="31">
        <f t="shared" si="1"/>
        <v>95000</v>
      </c>
      <c r="F49" s="28"/>
    </row>
    <row r="50" spans="1:6" ht="25.5">
      <c r="A50" s="9" t="s">
        <v>34</v>
      </c>
      <c r="B50" s="24" t="s">
        <v>19</v>
      </c>
      <c r="C50" s="10">
        <v>5085198</v>
      </c>
      <c r="D50" s="32">
        <v>75220</v>
      </c>
      <c r="E50" s="31">
        <f t="shared" si="1"/>
        <v>70000</v>
      </c>
      <c r="F50" s="28"/>
    </row>
    <row r="51" spans="1:6" ht="15">
      <c r="A51" s="9" t="s">
        <v>34</v>
      </c>
      <c r="B51" s="24" t="s">
        <v>22</v>
      </c>
      <c r="C51" s="10">
        <v>5289200</v>
      </c>
      <c r="D51" s="32">
        <v>142864</v>
      </c>
      <c r="E51" s="31">
        <f t="shared" si="1"/>
        <v>133000</v>
      </c>
      <c r="F51" s="28"/>
    </row>
    <row r="52" spans="1:6" ht="25.5">
      <c r="A52" s="9" t="s">
        <v>34</v>
      </c>
      <c r="B52" s="24" t="s">
        <v>19</v>
      </c>
      <c r="C52" s="10">
        <v>5395460</v>
      </c>
      <c r="D52" s="32">
        <v>63336</v>
      </c>
      <c r="E52" s="31">
        <f t="shared" si="1"/>
        <v>59000</v>
      </c>
      <c r="F52" s="28"/>
    </row>
    <row r="53" spans="1:6" ht="25.5">
      <c r="A53" s="9" t="s">
        <v>34</v>
      </c>
      <c r="B53" s="24" t="s">
        <v>35</v>
      </c>
      <c r="C53" s="10">
        <v>5434121</v>
      </c>
      <c r="D53" s="32">
        <v>86417</v>
      </c>
      <c r="E53" s="31">
        <f t="shared" si="1"/>
        <v>80000</v>
      </c>
      <c r="F53" s="28"/>
    </row>
    <row r="54" spans="1:6" ht="15">
      <c r="A54" s="9" t="s">
        <v>34</v>
      </c>
      <c r="B54" s="24" t="s">
        <v>37</v>
      </c>
      <c r="C54" s="10">
        <v>5595277</v>
      </c>
      <c r="D54" s="32">
        <v>210500</v>
      </c>
      <c r="E54" s="31">
        <f t="shared" si="1"/>
        <v>196000</v>
      </c>
      <c r="F54" s="28"/>
    </row>
    <row r="55" spans="1:6" ht="15">
      <c r="A55" s="9" t="s">
        <v>34</v>
      </c>
      <c r="B55" s="24" t="s">
        <v>30</v>
      </c>
      <c r="C55" s="10">
        <v>6479187</v>
      </c>
      <c r="D55" s="32">
        <v>234980</v>
      </c>
      <c r="E55" s="31">
        <f t="shared" si="1"/>
        <v>219000</v>
      </c>
      <c r="F55" s="28"/>
    </row>
    <row r="56" spans="1:6" ht="25.5">
      <c r="A56" s="9" t="s">
        <v>34</v>
      </c>
      <c r="B56" s="24" t="s">
        <v>35</v>
      </c>
      <c r="C56" s="10">
        <v>6521044</v>
      </c>
      <c r="D56" s="32">
        <v>61690</v>
      </c>
      <c r="E56" s="31">
        <f t="shared" si="1"/>
        <v>57000</v>
      </c>
      <c r="F56" s="28"/>
    </row>
    <row r="57" spans="1:6" ht="15">
      <c r="A57" s="9" t="s">
        <v>34</v>
      </c>
      <c r="B57" s="24" t="s">
        <v>30</v>
      </c>
      <c r="C57" s="10">
        <v>6622088</v>
      </c>
      <c r="D57" s="32">
        <v>61945</v>
      </c>
      <c r="E57" s="31">
        <f t="shared" si="1"/>
        <v>57000</v>
      </c>
      <c r="F57" s="28"/>
    </row>
    <row r="58" spans="1:6" ht="25.5">
      <c r="A58" s="9" t="s">
        <v>34</v>
      </c>
      <c r="B58" s="24" t="s">
        <v>35</v>
      </c>
      <c r="C58" s="10">
        <v>7018288</v>
      </c>
      <c r="D58" s="32">
        <v>126422</v>
      </c>
      <c r="E58" s="31">
        <f t="shared" si="1"/>
        <v>118000</v>
      </c>
      <c r="F58" s="28"/>
    </row>
    <row r="59" spans="1:6" ht="25.5">
      <c r="A59" s="9" t="s">
        <v>34</v>
      </c>
      <c r="B59" s="24" t="s">
        <v>35</v>
      </c>
      <c r="C59" s="10">
        <v>7074967</v>
      </c>
      <c r="D59" s="32">
        <v>91262</v>
      </c>
      <c r="E59" s="31">
        <f t="shared" si="1"/>
        <v>85000</v>
      </c>
      <c r="F59" s="28"/>
    </row>
    <row r="60" spans="1:6" ht="15">
      <c r="A60" s="9" t="s">
        <v>34</v>
      </c>
      <c r="B60" s="24" t="s">
        <v>38</v>
      </c>
      <c r="C60" s="10">
        <v>7117099</v>
      </c>
      <c r="D60" s="32">
        <v>116820</v>
      </c>
      <c r="E60" s="31">
        <f t="shared" si="1"/>
        <v>109000</v>
      </c>
      <c r="F60" s="28"/>
    </row>
    <row r="61" spans="1:6" ht="15">
      <c r="A61" s="9" t="s">
        <v>34</v>
      </c>
      <c r="B61" s="24" t="s">
        <v>36</v>
      </c>
      <c r="C61" s="10">
        <v>7154342</v>
      </c>
      <c r="D61" s="32">
        <v>62827</v>
      </c>
      <c r="E61" s="31">
        <f t="shared" si="1"/>
        <v>58000</v>
      </c>
      <c r="F61" s="28"/>
    </row>
    <row r="62" spans="1:6" ht="25.5">
      <c r="A62" s="9" t="s">
        <v>34</v>
      </c>
      <c r="B62" s="24" t="s">
        <v>35</v>
      </c>
      <c r="C62" s="10">
        <v>7732889</v>
      </c>
      <c r="D62" s="32">
        <v>89016</v>
      </c>
      <c r="E62" s="31">
        <f t="shared" si="1"/>
        <v>83000</v>
      </c>
      <c r="F62" s="28"/>
    </row>
    <row r="63" spans="1:6" ht="15">
      <c r="A63" s="9" t="s">
        <v>34</v>
      </c>
      <c r="B63" s="24" t="s">
        <v>38</v>
      </c>
      <c r="C63" s="10">
        <v>7736193</v>
      </c>
      <c r="D63" s="32">
        <v>134270</v>
      </c>
      <c r="E63" s="31">
        <f t="shared" si="1"/>
        <v>125000</v>
      </c>
      <c r="F63" s="28"/>
    </row>
    <row r="64" spans="1:6" ht="15">
      <c r="A64" s="9" t="s">
        <v>34</v>
      </c>
      <c r="B64" s="24" t="s">
        <v>22</v>
      </c>
      <c r="C64" s="10">
        <v>7981302</v>
      </c>
      <c r="D64" s="32">
        <v>123011</v>
      </c>
      <c r="E64" s="31">
        <f t="shared" si="1"/>
        <v>114000</v>
      </c>
      <c r="F64" s="28"/>
    </row>
    <row r="65" spans="1:6" ht="15">
      <c r="A65" s="9" t="s">
        <v>34</v>
      </c>
      <c r="B65" s="24" t="s">
        <v>6</v>
      </c>
      <c r="C65" s="10">
        <v>8089034</v>
      </c>
      <c r="D65" s="32">
        <v>135340</v>
      </c>
      <c r="E65" s="31">
        <f t="shared" si="1"/>
        <v>126000</v>
      </c>
      <c r="F65" s="28"/>
    </row>
    <row r="66" spans="1:6" ht="15">
      <c r="A66" s="9" t="s">
        <v>34</v>
      </c>
      <c r="B66" s="24" t="s">
        <v>37</v>
      </c>
      <c r="C66" s="10">
        <v>8670041</v>
      </c>
      <c r="D66" s="32">
        <v>646051</v>
      </c>
      <c r="E66" s="31">
        <f t="shared" si="1"/>
        <v>603000</v>
      </c>
      <c r="F66" s="28"/>
    </row>
    <row r="67" spans="1:6" ht="15">
      <c r="A67" s="9" t="s">
        <v>34</v>
      </c>
      <c r="B67" s="24" t="s">
        <v>22</v>
      </c>
      <c r="C67" s="10">
        <v>8756952</v>
      </c>
      <c r="D67" s="32">
        <v>155670</v>
      </c>
      <c r="E67" s="31">
        <f t="shared" si="1"/>
        <v>145000</v>
      </c>
      <c r="F67" s="28"/>
    </row>
    <row r="68" spans="1:6" ht="15">
      <c r="A68" s="9" t="s">
        <v>34</v>
      </c>
      <c r="B68" s="24" t="s">
        <v>4</v>
      </c>
      <c r="C68" s="10">
        <v>8842464</v>
      </c>
      <c r="D68" s="32">
        <v>58070</v>
      </c>
      <c r="E68" s="31">
        <f t="shared" si="1"/>
        <v>54000</v>
      </c>
      <c r="F68" s="28"/>
    </row>
    <row r="69" spans="1:6" ht="15">
      <c r="A69" s="9" t="s">
        <v>34</v>
      </c>
      <c r="B69" s="24" t="s">
        <v>6</v>
      </c>
      <c r="C69" s="10">
        <v>8981293</v>
      </c>
      <c r="D69" s="32">
        <v>239470</v>
      </c>
      <c r="E69" s="31">
        <f t="shared" si="1"/>
        <v>223000</v>
      </c>
      <c r="F69" s="28"/>
    </row>
    <row r="70" spans="1:6" ht="15">
      <c r="A70" s="9" t="s">
        <v>34</v>
      </c>
      <c r="B70" s="24" t="s">
        <v>39</v>
      </c>
      <c r="C70" s="10">
        <v>9920262</v>
      </c>
      <c r="D70" s="32">
        <v>129240</v>
      </c>
      <c r="E70" s="31">
        <f t="shared" si="1"/>
        <v>120000</v>
      </c>
      <c r="F70" s="28"/>
    </row>
    <row r="71" spans="1:6" ht="15">
      <c r="A71" s="9" t="s">
        <v>40</v>
      </c>
      <c r="B71" s="24" t="s">
        <v>22</v>
      </c>
      <c r="C71" s="10">
        <v>1676648</v>
      </c>
      <c r="D71" s="32">
        <v>47630</v>
      </c>
      <c r="E71" s="31">
        <f t="shared" si="1"/>
        <v>44000</v>
      </c>
      <c r="F71" s="28"/>
    </row>
    <row r="72" spans="1:6" ht="15">
      <c r="A72" s="9" t="s">
        <v>40</v>
      </c>
      <c r="B72" s="24" t="s">
        <v>22</v>
      </c>
      <c r="C72" s="10">
        <v>5533567</v>
      </c>
      <c r="D72" s="32">
        <v>43930</v>
      </c>
      <c r="E72" s="31">
        <f t="shared" si="1"/>
        <v>41000</v>
      </c>
      <c r="F72" s="28"/>
    </row>
    <row r="73" spans="1:6" ht="25.5">
      <c r="A73" s="9" t="s">
        <v>40</v>
      </c>
      <c r="B73" s="24" t="s">
        <v>7</v>
      </c>
      <c r="C73" s="10">
        <v>7780361</v>
      </c>
      <c r="D73" s="32">
        <v>12730</v>
      </c>
      <c r="E73" s="31">
        <f t="shared" si="1"/>
        <v>11000</v>
      </c>
      <c r="F73" s="28"/>
    </row>
    <row r="74" spans="1:6" ht="25.5">
      <c r="A74" s="9" t="s">
        <v>40</v>
      </c>
      <c r="B74" s="24" t="s">
        <v>7</v>
      </c>
      <c r="C74" s="10">
        <v>9831762</v>
      </c>
      <c r="D74" s="32">
        <v>11710</v>
      </c>
      <c r="E74" s="31">
        <f t="shared" si="1"/>
        <v>10000</v>
      </c>
      <c r="F74" s="28"/>
    </row>
    <row r="75" spans="1:6" ht="25.5">
      <c r="A75" s="9" t="s">
        <v>41</v>
      </c>
      <c r="B75" s="24" t="s">
        <v>29</v>
      </c>
      <c r="C75" s="10">
        <v>3177019</v>
      </c>
      <c r="D75" s="32">
        <v>778400</v>
      </c>
      <c r="E75" s="31">
        <f t="shared" si="1"/>
        <v>726000</v>
      </c>
      <c r="F75" s="28"/>
    </row>
    <row r="76" spans="1:6" ht="25.5">
      <c r="A76" s="9" t="s">
        <v>41</v>
      </c>
      <c r="B76" s="24" t="s">
        <v>10</v>
      </c>
      <c r="C76" s="10">
        <v>4735591</v>
      </c>
      <c r="D76" s="32">
        <v>939400</v>
      </c>
      <c r="E76" s="31">
        <f t="shared" si="1"/>
        <v>877000</v>
      </c>
      <c r="F76" s="28"/>
    </row>
    <row r="77" spans="1:6" ht="25.5">
      <c r="A77" s="9" t="s">
        <v>41</v>
      </c>
      <c r="B77" s="24" t="s">
        <v>22</v>
      </c>
      <c r="C77" s="10">
        <v>4884425</v>
      </c>
      <c r="D77" s="32">
        <v>66600</v>
      </c>
      <c r="E77" s="31">
        <f t="shared" si="1"/>
        <v>62000</v>
      </c>
      <c r="F77" s="28"/>
    </row>
    <row r="78" spans="1:6" ht="25.5">
      <c r="A78" s="9" t="s">
        <v>41</v>
      </c>
      <c r="B78" s="24" t="s">
        <v>6</v>
      </c>
      <c r="C78" s="10">
        <v>7611377</v>
      </c>
      <c r="D78" s="32">
        <v>190200</v>
      </c>
      <c r="E78" s="31">
        <f t="shared" si="1"/>
        <v>177000</v>
      </c>
      <c r="F78" s="28"/>
    </row>
    <row r="79" spans="1:6" ht="15">
      <c r="A79" s="9" t="s">
        <v>42</v>
      </c>
      <c r="B79" s="24" t="s">
        <v>32</v>
      </c>
      <c r="C79" s="10">
        <v>2640255</v>
      </c>
      <c r="D79" s="32">
        <v>375000</v>
      </c>
      <c r="E79" s="31">
        <f t="shared" si="1"/>
        <v>350000</v>
      </c>
      <c r="F79" s="28"/>
    </row>
    <row r="80" spans="1:6" ht="15">
      <c r="A80" s="9" t="s">
        <v>43</v>
      </c>
      <c r="B80" s="25" t="s">
        <v>30</v>
      </c>
      <c r="C80" s="11">
        <v>9594872</v>
      </c>
      <c r="D80" s="32">
        <v>36636</v>
      </c>
      <c r="E80" s="31">
        <f aca="true" t="shared" si="2" ref="E80:E143">FLOOR(D80*(1-$D$250),1000)</f>
        <v>34000</v>
      </c>
      <c r="F80" s="28"/>
    </row>
    <row r="81" spans="1:6" ht="25.5">
      <c r="A81" s="9" t="s">
        <v>44</v>
      </c>
      <c r="B81" s="24" t="s">
        <v>32</v>
      </c>
      <c r="C81" s="10">
        <v>1286058</v>
      </c>
      <c r="D81" s="32">
        <v>250337</v>
      </c>
      <c r="E81" s="31">
        <f t="shared" si="2"/>
        <v>233000</v>
      </c>
      <c r="F81" s="28"/>
    </row>
    <row r="82" spans="1:6" ht="25.5">
      <c r="A82" s="9" t="s">
        <v>45</v>
      </c>
      <c r="B82" s="24" t="s">
        <v>29</v>
      </c>
      <c r="C82" s="10">
        <v>5148778</v>
      </c>
      <c r="D82" s="32">
        <v>350000</v>
      </c>
      <c r="E82" s="31">
        <f t="shared" si="2"/>
        <v>326000</v>
      </c>
      <c r="F82" s="28"/>
    </row>
    <row r="83" spans="1:6" ht="25.5">
      <c r="A83" s="9" t="s">
        <v>45</v>
      </c>
      <c r="B83" s="24" t="s">
        <v>31</v>
      </c>
      <c r="C83" s="10">
        <v>9508624</v>
      </c>
      <c r="D83" s="32">
        <v>630000</v>
      </c>
      <c r="E83" s="31">
        <f t="shared" si="2"/>
        <v>588000</v>
      </c>
      <c r="F83" s="28"/>
    </row>
    <row r="84" spans="1:6" ht="25.5">
      <c r="A84" s="9" t="s">
        <v>46</v>
      </c>
      <c r="B84" s="24" t="s">
        <v>32</v>
      </c>
      <c r="C84" s="10">
        <v>7291733</v>
      </c>
      <c r="D84" s="32">
        <v>514000</v>
      </c>
      <c r="E84" s="31">
        <f t="shared" si="2"/>
        <v>479000</v>
      </c>
      <c r="F84" s="28"/>
    </row>
    <row r="85" spans="1:6" ht="25.5">
      <c r="A85" s="9" t="s">
        <v>47</v>
      </c>
      <c r="B85" s="24" t="s">
        <v>29</v>
      </c>
      <c r="C85" s="10">
        <v>4023649</v>
      </c>
      <c r="D85" s="32">
        <v>984162</v>
      </c>
      <c r="E85" s="31">
        <f t="shared" si="2"/>
        <v>918000</v>
      </c>
      <c r="F85" s="28"/>
    </row>
    <row r="86" spans="1:6" ht="25.5">
      <c r="A86" s="9" t="s">
        <v>48</v>
      </c>
      <c r="B86" s="24" t="s">
        <v>29</v>
      </c>
      <c r="C86" s="10">
        <v>3164709</v>
      </c>
      <c r="D86" s="32">
        <v>482720</v>
      </c>
      <c r="E86" s="31">
        <f>FLOOR(D86*(1-$D$250),500)</f>
        <v>450500</v>
      </c>
      <c r="F86" s="28"/>
    </row>
    <row r="87" spans="1:6" ht="25.5">
      <c r="A87" s="9" t="s">
        <v>48</v>
      </c>
      <c r="B87" s="24" t="s">
        <v>10</v>
      </c>
      <c r="C87" s="10">
        <v>5053681</v>
      </c>
      <c r="D87" s="32">
        <v>986325</v>
      </c>
      <c r="E87" s="31">
        <f t="shared" si="2"/>
        <v>920000</v>
      </c>
      <c r="F87" s="28"/>
    </row>
    <row r="88" spans="1:6" ht="25.5">
      <c r="A88" s="9" t="s">
        <v>48</v>
      </c>
      <c r="B88" s="25" t="s">
        <v>49</v>
      </c>
      <c r="C88" s="11">
        <v>5163942</v>
      </c>
      <c r="D88" s="32">
        <v>0</v>
      </c>
      <c r="E88" s="31">
        <f t="shared" si="2"/>
        <v>0</v>
      </c>
      <c r="F88" s="28"/>
    </row>
    <row r="89" spans="1:6" ht="25.5">
      <c r="A89" s="9" t="s">
        <v>48</v>
      </c>
      <c r="B89" s="24" t="s">
        <v>31</v>
      </c>
      <c r="C89" s="10">
        <v>7830136</v>
      </c>
      <c r="D89" s="32">
        <v>431200</v>
      </c>
      <c r="E89" s="31">
        <f t="shared" si="2"/>
        <v>402000</v>
      </c>
      <c r="F89" s="28"/>
    </row>
    <row r="90" spans="1:6" ht="25.5">
      <c r="A90" s="9" t="s">
        <v>48</v>
      </c>
      <c r="B90" s="24" t="s">
        <v>6</v>
      </c>
      <c r="C90" s="10">
        <v>8944661</v>
      </c>
      <c r="D90" s="32">
        <v>282575</v>
      </c>
      <c r="E90" s="31">
        <f t="shared" si="2"/>
        <v>263000</v>
      </c>
      <c r="F90" s="28"/>
    </row>
    <row r="91" spans="1:6" ht="25.5">
      <c r="A91" s="9" t="s">
        <v>50</v>
      </c>
      <c r="B91" s="24" t="s">
        <v>29</v>
      </c>
      <c r="C91" s="10">
        <v>1122475</v>
      </c>
      <c r="D91" s="32">
        <v>2103000</v>
      </c>
      <c r="E91" s="31">
        <f t="shared" si="2"/>
        <v>1963000</v>
      </c>
      <c r="F91" s="28"/>
    </row>
    <row r="92" spans="1:6" ht="25.5">
      <c r="A92" s="9" t="s">
        <v>50</v>
      </c>
      <c r="B92" s="24" t="s">
        <v>10</v>
      </c>
      <c r="C92" s="10">
        <v>7927760</v>
      </c>
      <c r="D92" s="32">
        <v>898000</v>
      </c>
      <c r="E92" s="31">
        <f t="shared" si="2"/>
        <v>838000</v>
      </c>
      <c r="F92" s="28"/>
    </row>
    <row r="93" spans="1:6" ht="25.5">
      <c r="A93" s="9" t="s">
        <v>50</v>
      </c>
      <c r="B93" s="23" t="s">
        <v>31</v>
      </c>
      <c r="C93" s="10">
        <v>9242018</v>
      </c>
      <c r="D93" s="32">
        <v>0</v>
      </c>
      <c r="E93" s="31">
        <f t="shared" si="2"/>
        <v>0</v>
      </c>
      <c r="F93" s="28"/>
    </row>
    <row r="94" spans="1:6" ht="25.5">
      <c r="A94" s="9" t="s">
        <v>51</v>
      </c>
      <c r="B94" s="24" t="s">
        <v>25</v>
      </c>
      <c r="C94" s="10">
        <v>1506477</v>
      </c>
      <c r="D94" s="32">
        <v>74574</v>
      </c>
      <c r="E94" s="31">
        <f t="shared" si="2"/>
        <v>69000</v>
      </c>
      <c r="F94" s="28"/>
    </row>
    <row r="95" spans="1:6" ht="25.5">
      <c r="A95" s="9" t="s">
        <v>51</v>
      </c>
      <c r="B95" s="24" t="s">
        <v>10</v>
      </c>
      <c r="C95" s="10">
        <v>3127456</v>
      </c>
      <c r="D95" s="32">
        <v>22292</v>
      </c>
      <c r="E95" s="31">
        <f t="shared" si="2"/>
        <v>20000</v>
      </c>
      <c r="F95" s="28"/>
    </row>
    <row r="96" spans="1:6" ht="25.5">
      <c r="A96" s="9" t="s">
        <v>51</v>
      </c>
      <c r="B96" s="24" t="s">
        <v>6</v>
      </c>
      <c r="C96" s="10">
        <v>3555035</v>
      </c>
      <c r="D96" s="32">
        <v>30680</v>
      </c>
      <c r="E96" s="31">
        <f t="shared" si="2"/>
        <v>28000</v>
      </c>
      <c r="F96" s="28"/>
    </row>
    <row r="97" spans="1:6" ht="25.5">
      <c r="A97" s="9" t="s">
        <v>51</v>
      </c>
      <c r="B97" s="24" t="s">
        <v>22</v>
      </c>
      <c r="C97" s="10">
        <v>4746463</v>
      </c>
      <c r="D97" s="32">
        <v>19279</v>
      </c>
      <c r="E97" s="31">
        <f t="shared" si="2"/>
        <v>18000</v>
      </c>
      <c r="F97" s="28"/>
    </row>
    <row r="98" spans="1:6" ht="25.5">
      <c r="A98" s="9" t="s">
        <v>51</v>
      </c>
      <c r="B98" s="24" t="s">
        <v>29</v>
      </c>
      <c r="C98" s="10">
        <v>6497628</v>
      </c>
      <c r="D98" s="32">
        <v>1501935</v>
      </c>
      <c r="E98" s="31">
        <f t="shared" si="2"/>
        <v>1402000</v>
      </c>
      <c r="F98" s="28"/>
    </row>
    <row r="99" spans="1:6" ht="25.5">
      <c r="A99" s="9" t="s">
        <v>52</v>
      </c>
      <c r="B99" s="23" t="s">
        <v>10</v>
      </c>
      <c r="C99" s="12">
        <v>3989366</v>
      </c>
      <c r="D99" s="32">
        <v>0</v>
      </c>
      <c r="E99" s="31">
        <f t="shared" si="2"/>
        <v>0</v>
      </c>
      <c r="F99" s="28"/>
    </row>
    <row r="100" spans="1:6" ht="25.5">
      <c r="A100" s="9" t="s">
        <v>52</v>
      </c>
      <c r="B100" s="24" t="s">
        <v>29</v>
      </c>
      <c r="C100" s="10">
        <v>6158312</v>
      </c>
      <c r="D100" s="32">
        <v>1767748</v>
      </c>
      <c r="E100" s="31">
        <f t="shared" si="2"/>
        <v>1650000</v>
      </c>
      <c r="F100" s="28"/>
    </row>
    <row r="101" spans="1:6" ht="25.5">
      <c r="A101" s="9" t="s">
        <v>53</v>
      </c>
      <c r="B101" s="24" t="s">
        <v>31</v>
      </c>
      <c r="C101" s="10">
        <v>1185724</v>
      </c>
      <c r="D101" s="32">
        <v>350504</v>
      </c>
      <c r="E101" s="31">
        <f t="shared" si="2"/>
        <v>327000</v>
      </c>
      <c r="F101" s="28"/>
    </row>
    <row r="102" spans="1:6" ht="25.5">
      <c r="A102" s="9" t="s">
        <v>53</v>
      </c>
      <c r="B102" s="24" t="s">
        <v>32</v>
      </c>
      <c r="C102" s="10">
        <v>6132792</v>
      </c>
      <c r="D102" s="32">
        <v>1196829</v>
      </c>
      <c r="E102" s="31">
        <f t="shared" si="2"/>
        <v>1117000</v>
      </c>
      <c r="F102" s="28"/>
    </row>
    <row r="103" spans="1:6" ht="25.5">
      <c r="A103" s="9" t="s">
        <v>53</v>
      </c>
      <c r="B103" s="23" t="s">
        <v>22</v>
      </c>
      <c r="C103" s="10">
        <v>7702451</v>
      </c>
      <c r="D103" s="32">
        <v>0</v>
      </c>
      <c r="E103" s="31">
        <f t="shared" si="2"/>
        <v>0</v>
      </c>
      <c r="F103" s="28"/>
    </row>
    <row r="104" spans="1:6" ht="25.5">
      <c r="A104" s="9" t="s">
        <v>54</v>
      </c>
      <c r="B104" s="25" t="s">
        <v>32</v>
      </c>
      <c r="C104" s="11">
        <v>2888936</v>
      </c>
      <c r="D104" s="32">
        <v>1310900</v>
      </c>
      <c r="E104" s="31">
        <f t="shared" si="2"/>
        <v>1224000</v>
      </c>
      <c r="F104" s="28"/>
    </row>
    <row r="105" spans="1:6" ht="25.5">
      <c r="A105" s="9" t="s">
        <v>54</v>
      </c>
      <c r="B105" s="25" t="s">
        <v>31</v>
      </c>
      <c r="C105" s="11">
        <v>7796539</v>
      </c>
      <c r="D105" s="32">
        <v>375850</v>
      </c>
      <c r="E105" s="31">
        <f t="shared" si="2"/>
        <v>350000</v>
      </c>
      <c r="F105" s="28"/>
    </row>
    <row r="106" spans="1:6" ht="25.5">
      <c r="A106" s="9" t="s">
        <v>55</v>
      </c>
      <c r="B106" s="24" t="s">
        <v>32</v>
      </c>
      <c r="C106" s="10">
        <v>4603621</v>
      </c>
      <c r="D106" s="32">
        <v>1442043</v>
      </c>
      <c r="E106" s="31">
        <f t="shared" si="2"/>
        <v>1346000</v>
      </c>
      <c r="F106" s="28"/>
    </row>
    <row r="107" spans="1:6" ht="25.5">
      <c r="A107" s="9" t="s">
        <v>56</v>
      </c>
      <c r="B107" s="24" t="s">
        <v>32</v>
      </c>
      <c r="C107" s="10">
        <v>4862336</v>
      </c>
      <c r="D107" s="32">
        <v>770787</v>
      </c>
      <c r="E107" s="31">
        <f t="shared" si="2"/>
        <v>719000</v>
      </c>
      <c r="F107" s="28"/>
    </row>
    <row r="108" spans="1:6" ht="25.5">
      <c r="A108" s="9" t="s">
        <v>56</v>
      </c>
      <c r="B108" s="24" t="s">
        <v>31</v>
      </c>
      <c r="C108" s="10">
        <v>8719751</v>
      </c>
      <c r="D108" s="32">
        <v>1004752</v>
      </c>
      <c r="E108" s="31">
        <f t="shared" si="2"/>
        <v>938000</v>
      </c>
      <c r="F108" s="28"/>
    </row>
    <row r="109" spans="1:6" ht="25.5">
      <c r="A109" s="9" t="s">
        <v>57</v>
      </c>
      <c r="B109" s="24" t="s">
        <v>32</v>
      </c>
      <c r="C109" s="10">
        <v>1309126</v>
      </c>
      <c r="D109" s="32">
        <v>1264468</v>
      </c>
      <c r="E109" s="31">
        <f t="shared" si="2"/>
        <v>1180000</v>
      </c>
      <c r="F109" s="28"/>
    </row>
    <row r="110" spans="1:6" ht="25.5">
      <c r="A110" s="9" t="s">
        <v>57</v>
      </c>
      <c r="B110" s="24" t="s">
        <v>31</v>
      </c>
      <c r="C110" s="10">
        <v>6011329</v>
      </c>
      <c r="D110" s="32">
        <v>150532</v>
      </c>
      <c r="E110" s="31">
        <f t="shared" si="2"/>
        <v>140000</v>
      </c>
      <c r="F110" s="28"/>
    </row>
    <row r="111" spans="1:6" ht="25.5">
      <c r="A111" s="9" t="s">
        <v>58</v>
      </c>
      <c r="B111" s="24" t="s">
        <v>30</v>
      </c>
      <c r="C111" s="10">
        <v>1736199</v>
      </c>
      <c r="D111" s="32">
        <v>288000</v>
      </c>
      <c r="E111" s="31">
        <f t="shared" si="2"/>
        <v>268000</v>
      </c>
      <c r="F111" s="28"/>
    </row>
    <row r="112" spans="1:6" ht="25.5">
      <c r="A112" s="9" t="s">
        <v>58</v>
      </c>
      <c r="B112" s="24" t="s">
        <v>32</v>
      </c>
      <c r="C112" s="10">
        <v>5643347</v>
      </c>
      <c r="D112" s="32">
        <v>1620475</v>
      </c>
      <c r="E112" s="31">
        <f t="shared" si="2"/>
        <v>1513000</v>
      </c>
      <c r="F112" s="28"/>
    </row>
    <row r="113" spans="1:6" ht="25.5">
      <c r="A113" s="9" t="s">
        <v>58</v>
      </c>
      <c r="B113" s="24" t="s">
        <v>6</v>
      </c>
      <c r="C113" s="10">
        <v>7856671</v>
      </c>
      <c r="D113" s="32">
        <v>0</v>
      </c>
      <c r="E113" s="31">
        <f t="shared" si="2"/>
        <v>0</v>
      </c>
      <c r="F113" s="28"/>
    </row>
    <row r="114" spans="1:6" ht="25.5">
      <c r="A114" s="9" t="s">
        <v>59</v>
      </c>
      <c r="B114" s="24" t="s">
        <v>32</v>
      </c>
      <c r="C114" s="10">
        <v>4582526</v>
      </c>
      <c r="D114" s="32">
        <v>534902</v>
      </c>
      <c r="E114" s="31">
        <f t="shared" si="2"/>
        <v>499000</v>
      </c>
      <c r="F114" s="28"/>
    </row>
    <row r="115" spans="1:6" ht="38.25">
      <c r="A115" s="9" t="s">
        <v>60</v>
      </c>
      <c r="B115" s="24" t="s">
        <v>22</v>
      </c>
      <c r="C115" s="10">
        <v>5326682</v>
      </c>
      <c r="D115" s="32">
        <v>26000</v>
      </c>
      <c r="E115" s="31">
        <f t="shared" si="2"/>
        <v>24000</v>
      </c>
      <c r="F115" s="28"/>
    </row>
    <row r="116" spans="1:6" ht="38.25">
      <c r="A116" s="9" t="s">
        <v>60</v>
      </c>
      <c r="B116" s="24" t="s">
        <v>32</v>
      </c>
      <c r="C116" s="10">
        <v>6413033</v>
      </c>
      <c r="D116" s="32">
        <v>2604000</v>
      </c>
      <c r="E116" s="31">
        <f t="shared" si="2"/>
        <v>2431000</v>
      </c>
      <c r="F116" s="28"/>
    </row>
    <row r="117" spans="1:6" ht="38.25">
      <c r="A117" s="9" t="s">
        <v>61</v>
      </c>
      <c r="B117" s="24" t="s">
        <v>32</v>
      </c>
      <c r="C117" s="10">
        <v>4620578</v>
      </c>
      <c r="D117" s="32">
        <v>1708900</v>
      </c>
      <c r="E117" s="31">
        <f t="shared" si="2"/>
        <v>1595000</v>
      </c>
      <c r="F117" s="28"/>
    </row>
    <row r="118" spans="1:6" ht="38.25">
      <c r="A118" s="9" t="s">
        <v>61</v>
      </c>
      <c r="B118" s="24" t="s">
        <v>31</v>
      </c>
      <c r="C118" s="10">
        <v>7093605</v>
      </c>
      <c r="D118" s="32">
        <v>552700</v>
      </c>
      <c r="E118" s="31">
        <f t="shared" si="2"/>
        <v>516000</v>
      </c>
      <c r="F118" s="28"/>
    </row>
    <row r="119" spans="1:6" ht="25.5">
      <c r="A119" s="9" t="s">
        <v>62</v>
      </c>
      <c r="B119" s="24" t="s">
        <v>32</v>
      </c>
      <c r="C119" s="10">
        <v>1930601</v>
      </c>
      <c r="D119" s="32">
        <v>300000</v>
      </c>
      <c r="E119" s="31">
        <f t="shared" si="2"/>
        <v>280000</v>
      </c>
      <c r="F119" s="28"/>
    </row>
    <row r="120" spans="1:6" ht="25.5">
      <c r="A120" s="9" t="s">
        <v>62</v>
      </c>
      <c r="B120" s="24" t="s">
        <v>31</v>
      </c>
      <c r="C120" s="10">
        <v>7602153</v>
      </c>
      <c r="D120" s="32">
        <v>0</v>
      </c>
      <c r="E120" s="31">
        <f t="shared" si="2"/>
        <v>0</v>
      </c>
      <c r="F120" s="28"/>
    </row>
    <row r="121" spans="1:6" ht="15">
      <c r="A121" s="9" t="s">
        <v>63</v>
      </c>
      <c r="B121" s="24" t="s">
        <v>32</v>
      </c>
      <c r="C121" s="10">
        <v>4263854</v>
      </c>
      <c r="D121" s="32">
        <v>642000</v>
      </c>
      <c r="E121" s="31">
        <f t="shared" si="2"/>
        <v>599000</v>
      </c>
      <c r="F121" s="28"/>
    </row>
    <row r="122" spans="1:6" ht="25.5">
      <c r="A122" s="9" t="s">
        <v>63</v>
      </c>
      <c r="B122" s="24" t="s">
        <v>31</v>
      </c>
      <c r="C122" s="10">
        <v>5033324</v>
      </c>
      <c r="D122" s="32">
        <v>180000</v>
      </c>
      <c r="E122" s="31">
        <f t="shared" si="2"/>
        <v>168000</v>
      </c>
      <c r="F122" s="28"/>
    </row>
    <row r="123" spans="1:6" ht="15">
      <c r="A123" s="9" t="s">
        <v>64</v>
      </c>
      <c r="B123" s="24" t="s">
        <v>30</v>
      </c>
      <c r="C123" s="10">
        <v>3692824</v>
      </c>
      <c r="D123" s="32">
        <v>32057</v>
      </c>
      <c r="E123" s="31">
        <f t="shared" si="2"/>
        <v>29000</v>
      </c>
      <c r="F123" s="28"/>
    </row>
    <row r="124" spans="1:6" ht="25.5">
      <c r="A124" s="9" t="s">
        <v>65</v>
      </c>
      <c r="B124" s="24" t="s">
        <v>31</v>
      </c>
      <c r="C124" s="10">
        <v>8764029</v>
      </c>
      <c r="D124" s="32">
        <v>914565</v>
      </c>
      <c r="E124" s="31">
        <f t="shared" si="2"/>
        <v>853000</v>
      </c>
      <c r="F124" s="28"/>
    </row>
    <row r="125" spans="1:6" ht="25.5">
      <c r="A125" s="9" t="s">
        <v>66</v>
      </c>
      <c r="B125" s="24" t="s">
        <v>29</v>
      </c>
      <c r="C125" s="10">
        <v>5904572</v>
      </c>
      <c r="D125" s="32">
        <v>953632</v>
      </c>
      <c r="E125" s="31">
        <f t="shared" si="2"/>
        <v>890000</v>
      </c>
      <c r="F125" s="28"/>
    </row>
    <row r="126" spans="1:6" ht="25.5">
      <c r="A126" s="9" t="s">
        <v>67</v>
      </c>
      <c r="B126" s="24" t="s">
        <v>7</v>
      </c>
      <c r="C126" s="10">
        <v>3183209</v>
      </c>
      <c r="D126" s="32">
        <v>0</v>
      </c>
      <c r="E126" s="31">
        <f t="shared" si="2"/>
        <v>0</v>
      </c>
      <c r="F126" s="28"/>
    </row>
    <row r="127" spans="1:6" ht="25.5">
      <c r="A127" s="9" t="s">
        <v>67</v>
      </c>
      <c r="B127" s="24" t="s">
        <v>31</v>
      </c>
      <c r="C127" s="10">
        <v>6222693</v>
      </c>
      <c r="D127" s="32">
        <v>722602</v>
      </c>
      <c r="E127" s="31">
        <f t="shared" si="2"/>
        <v>674000</v>
      </c>
      <c r="F127" s="28"/>
    </row>
    <row r="128" spans="1:6" ht="25.5">
      <c r="A128" s="9" t="s">
        <v>67</v>
      </c>
      <c r="B128" s="24" t="s">
        <v>32</v>
      </c>
      <c r="C128" s="10">
        <v>9874994</v>
      </c>
      <c r="D128" s="32">
        <v>277398</v>
      </c>
      <c r="E128" s="31">
        <f t="shared" si="2"/>
        <v>259000</v>
      </c>
      <c r="F128" s="28"/>
    </row>
    <row r="129" spans="1:6" ht="15">
      <c r="A129" s="9" t="s">
        <v>68</v>
      </c>
      <c r="B129" s="24" t="s">
        <v>32</v>
      </c>
      <c r="C129" s="10">
        <v>6398947</v>
      </c>
      <c r="D129" s="32">
        <v>857792</v>
      </c>
      <c r="E129" s="31">
        <f t="shared" si="2"/>
        <v>800000</v>
      </c>
      <c r="F129" s="28"/>
    </row>
    <row r="130" spans="1:6" ht="15">
      <c r="A130" s="9" t="s">
        <v>69</v>
      </c>
      <c r="B130" s="24" t="s">
        <v>30</v>
      </c>
      <c r="C130" s="10">
        <v>6397698</v>
      </c>
      <c r="D130" s="32">
        <v>85810</v>
      </c>
      <c r="E130" s="31">
        <f t="shared" si="2"/>
        <v>80000</v>
      </c>
      <c r="F130" s="28"/>
    </row>
    <row r="131" spans="1:6" ht="25.5">
      <c r="A131" s="9" t="s">
        <v>69</v>
      </c>
      <c r="B131" s="24" t="s">
        <v>31</v>
      </c>
      <c r="C131" s="10">
        <v>6465391</v>
      </c>
      <c r="D131" s="32">
        <v>437502</v>
      </c>
      <c r="E131" s="31">
        <f t="shared" si="2"/>
        <v>408000</v>
      </c>
      <c r="F131" s="28"/>
    </row>
    <row r="132" spans="1:6" ht="15">
      <c r="A132" s="9" t="s">
        <v>69</v>
      </c>
      <c r="B132" s="24" t="s">
        <v>32</v>
      </c>
      <c r="C132" s="10">
        <v>9669060</v>
      </c>
      <c r="D132" s="32">
        <v>563696</v>
      </c>
      <c r="E132" s="31">
        <f t="shared" si="2"/>
        <v>526000</v>
      </c>
      <c r="F132" s="28"/>
    </row>
    <row r="133" spans="1:6" ht="15">
      <c r="A133" s="9" t="s">
        <v>70</v>
      </c>
      <c r="B133" s="24" t="s">
        <v>32</v>
      </c>
      <c r="C133" s="10">
        <v>6934512</v>
      </c>
      <c r="D133" s="32">
        <v>685988</v>
      </c>
      <c r="E133" s="31">
        <f t="shared" si="2"/>
        <v>640000</v>
      </c>
      <c r="F133" s="28"/>
    </row>
    <row r="134" spans="1:6" ht="15">
      <c r="A134" s="9" t="s">
        <v>70</v>
      </c>
      <c r="B134" s="24" t="s">
        <v>22</v>
      </c>
      <c r="C134" s="10">
        <v>7526673</v>
      </c>
      <c r="D134" s="32">
        <v>28583</v>
      </c>
      <c r="E134" s="31">
        <f t="shared" si="2"/>
        <v>26000</v>
      </c>
      <c r="F134" s="28"/>
    </row>
    <row r="135" spans="1:6" ht="15">
      <c r="A135" s="9" t="s">
        <v>71</v>
      </c>
      <c r="B135" s="25" t="s">
        <v>72</v>
      </c>
      <c r="C135" s="11">
        <v>4455468</v>
      </c>
      <c r="D135" s="32">
        <v>319034</v>
      </c>
      <c r="E135" s="31">
        <f t="shared" si="2"/>
        <v>297000</v>
      </c>
      <c r="F135" s="28"/>
    </row>
    <row r="136" spans="1:6" ht="25.5">
      <c r="A136" s="9" t="s">
        <v>73</v>
      </c>
      <c r="B136" s="24" t="s">
        <v>30</v>
      </c>
      <c r="C136" s="10">
        <v>5419838</v>
      </c>
      <c r="D136" s="32">
        <v>211831</v>
      </c>
      <c r="E136" s="31">
        <f t="shared" si="2"/>
        <v>197000</v>
      </c>
      <c r="F136" s="28"/>
    </row>
    <row r="137" spans="1:6" ht="15">
      <c r="A137" s="9" t="s">
        <v>74</v>
      </c>
      <c r="B137" s="24" t="s">
        <v>30</v>
      </c>
      <c r="C137" s="10">
        <v>2581376</v>
      </c>
      <c r="D137" s="32">
        <v>163094</v>
      </c>
      <c r="E137" s="31">
        <f t="shared" si="2"/>
        <v>152000</v>
      </c>
      <c r="F137" s="28"/>
    </row>
    <row r="138" spans="1:6" ht="25.5">
      <c r="A138" s="9" t="s">
        <v>74</v>
      </c>
      <c r="B138" s="24" t="s">
        <v>35</v>
      </c>
      <c r="C138" s="10">
        <v>3940857</v>
      </c>
      <c r="D138" s="32">
        <v>91810</v>
      </c>
      <c r="E138" s="31">
        <f t="shared" si="2"/>
        <v>85000</v>
      </c>
      <c r="F138" s="28"/>
    </row>
    <row r="139" spans="1:6" ht="15">
      <c r="A139" s="9" t="s">
        <v>75</v>
      </c>
      <c r="B139" s="24" t="s">
        <v>10</v>
      </c>
      <c r="C139" s="11">
        <v>5646012</v>
      </c>
      <c r="D139" s="32">
        <v>22688</v>
      </c>
      <c r="E139" s="31">
        <f t="shared" si="2"/>
        <v>21000</v>
      </c>
      <c r="F139" s="28"/>
    </row>
    <row r="140" spans="1:6" ht="15">
      <c r="A140" s="9" t="s">
        <v>75</v>
      </c>
      <c r="B140" s="24" t="s">
        <v>37</v>
      </c>
      <c r="C140" s="11">
        <v>6019022</v>
      </c>
      <c r="D140" s="32">
        <v>99310</v>
      </c>
      <c r="E140" s="31">
        <f t="shared" si="2"/>
        <v>92000</v>
      </c>
      <c r="F140" s="28"/>
    </row>
    <row r="141" spans="1:6" ht="15">
      <c r="A141" s="9" t="s">
        <v>75</v>
      </c>
      <c r="B141" s="24" t="s">
        <v>6</v>
      </c>
      <c r="C141" s="11">
        <v>6928452</v>
      </c>
      <c r="D141" s="32">
        <v>170344</v>
      </c>
      <c r="E141" s="31">
        <f t="shared" si="2"/>
        <v>159000</v>
      </c>
      <c r="F141" s="28"/>
    </row>
    <row r="142" spans="1:6" ht="15">
      <c r="A142" s="9" t="s">
        <v>75</v>
      </c>
      <c r="B142" s="24" t="s">
        <v>10</v>
      </c>
      <c r="C142" s="11">
        <v>9737086</v>
      </c>
      <c r="D142" s="32">
        <v>204214</v>
      </c>
      <c r="E142" s="31">
        <f t="shared" si="2"/>
        <v>190000</v>
      </c>
      <c r="F142" s="28"/>
    </row>
    <row r="143" spans="1:6" ht="15">
      <c r="A143" s="9" t="s">
        <v>76</v>
      </c>
      <c r="B143" s="24" t="s">
        <v>9</v>
      </c>
      <c r="C143" s="10">
        <v>3269433</v>
      </c>
      <c r="D143" s="32">
        <v>148851</v>
      </c>
      <c r="E143" s="31">
        <f t="shared" si="2"/>
        <v>138000</v>
      </c>
      <c r="F143" s="28"/>
    </row>
    <row r="144" spans="1:6" ht="38.25">
      <c r="A144" s="9" t="s">
        <v>77</v>
      </c>
      <c r="B144" s="24" t="s">
        <v>22</v>
      </c>
      <c r="C144" s="10">
        <v>1063819</v>
      </c>
      <c r="D144" s="32">
        <v>290000</v>
      </c>
      <c r="E144" s="31">
        <f aca="true" t="shared" si="3" ref="E144:E207">FLOOR(D144*(1-$D$250),1000)</f>
        <v>270000</v>
      </c>
      <c r="F144" s="28"/>
    </row>
    <row r="145" spans="1:6" ht="38.25">
      <c r="A145" s="9" t="s">
        <v>77</v>
      </c>
      <c r="B145" s="24" t="s">
        <v>30</v>
      </c>
      <c r="C145" s="10">
        <v>1406919</v>
      </c>
      <c r="D145" s="32">
        <v>1263000</v>
      </c>
      <c r="E145" s="31">
        <f t="shared" si="3"/>
        <v>1179000</v>
      </c>
      <c r="F145" s="28"/>
    </row>
    <row r="146" spans="1:6" ht="38.25">
      <c r="A146" s="9" t="s">
        <v>77</v>
      </c>
      <c r="B146" s="24" t="s">
        <v>6</v>
      </c>
      <c r="C146" s="10">
        <v>6075370</v>
      </c>
      <c r="D146" s="32">
        <v>140000</v>
      </c>
      <c r="E146" s="31">
        <f t="shared" si="3"/>
        <v>130000</v>
      </c>
      <c r="F146" s="28"/>
    </row>
    <row r="147" spans="1:6" ht="15">
      <c r="A147" s="9" t="s">
        <v>78</v>
      </c>
      <c r="B147" s="24" t="s">
        <v>36</v>
      </c>
      <c r="C147" s="10">
        <v>5370399</v>
      </c>
      <c r="D147" s="32">
        <v>81735</v>
      </c>
      <c r="E147" s="31">
        <f t="shared" si="3"/>
        <v>76000</v>
      </c>
      <c r="F147" s="28"/>
    </row>
    <row r="148" spans="1:6" ht="25.5">
      <c r="A148" s="9" t="s">
        <v>79</v>
      </c>
      <c r="B148" s="24" t="s">
        <v>38</v>
      </c>
      <c r="C148" s="10">
        <v>2496890</v>
      </c>
      <c r="D148" s="32">
        <v>123303.36960000002</v>
      </c>
      <c r="E148" s="31">
        <f t="shared" si="3"/>
        <v>115000</v>
      </c>
      <c r="F148" s="28"/>
    </row>
    <row r="149" spans="1:6" ht="15">
      <c r="A149" s="9" t="s">
        <v>80</v>
      </c>
      <c r="B149" s="24" t="s">
        <v>9</v>
      </c>
      <c r="C149" s="10">
        <v>3845565</v>
      </c>
      <c r="D149" s="32">
        <v>105947</v>
      </c>
      <c r="E149" s="31">
        <f t="shared" si="3"/>
        <v>98000</v>
      </c>
      <c r="F149" s="28"/>
    </row>
    <row r="150" spans="1:6" ht="15">
      <c r="A150" s="9" t="s">
        <v>81</v>
      </c>
      <c r="B150" s="24" t="s">
        <v>30</v>
      </c>
      <c r="C150" s="10">
        <v>5332106</v>
      </c>
      <c r="D150" s="32">
        <v>0</v>
      </c>
      <c r="E150" s="31">
        <f t="shared" si="3"/>
        <v>0</v>
      </c>
      <c r="F150" s="28"/>
    </row>
    <row r="151" spans="1:6" ht="15">
      <c r="A151" s="9" t="s">
        <v>81</v>
      </c>
      <c r="B151" s="24" t="s">
        <v>9</v>
      </c>
      <c r="C151" s="10">
        <v>9644579</v>
      </c>
      <c r="D151" s="32">
        <v>0</v>
      </c>
      <c r="E151" s="31">
        <f t="shared" si="3"/>
        <v>0</v>
      </c>
      <c r="F151" s="28"/>
    </row>
    <row r="152" spans="1:6" ht="15">
      <c r="A152" s="9" t="s">
        <v>82</v>
      </c>
      <c r="B152" s="24" t="s">
        <v>30</v>
      </c>
      <c r="C152" s="10">
        <v>1003837</v>
      </c>
      <c r="D152" s="32">
        <v>301835</v>
      </c>
      <c r="E152" s="31">
        <f t="shared" si="3"/>
        <v>281000</v>
      </c>
      <c r="F152" s="28"/>
    </row>
    <row r="153" spans="1:6" ht="15">
      <c r="A153" s="13" t="s">
        <v>83</v>
      </c>
      <c r="B153" s="24" t="s">
        <v>30</v>
      </c>
      <c r="C153" s="10">
        <v>5517721</v>
      </c>
      <c r="D153" s="32">
        <v>0</v>
      </c>
      <c r="E153" s="31">
        <f t="shared" si="3"/>
        <v>0</v>
      </c>
      <c r="F153" s="28"/>
    </row>
    <row r="154" spans="1:6" ht="15">
      <c r="A154" s="9" t="s">
        <v>84</v>
      </c>
      <c r="B154" s="24" t="s">
        <v>30</v>
      </c>
      <c r="C154" s="10">
        <v>4357047</v>
      </c>
      <c r="D154" s="32">
        <v>316299</v>
      </c>
      <c r="E154" s="31">
        <f t="shared" si="3"/>
        <v>295000</v>
      </c>
      <c r="F154" s="28"/>
    </row>
    <row r="155" spans="1:6" ht="15">
      <c r="A155" s="9" t="s">
        <v>85</v>
      </c>
      <c r="B155" s="24" t="s">
        <v>30</v>
      </c>
      <c r="C155" s="10">
        <v>4159384</v>
      </c>
      <c r="D155" s="32">
        <v>32558</v>
      </c>
      <c r="E155" s="31">
        <f t="shared" si="3"/>
        <v>30000</v>
      </c>
      <c r="F155" s="28"/>
    </row>
    <row r="156" spans="1:6" ht="15">
      <c r="A156" s="9" t="s">
        <v>86</v>
      </c>
      <c r="B156" s="24" t="s">
        <v>30</v>
      </c>
      <c r="C156" s="10">
        <v>4999449</v>
      </c>
      <c r="D156" s="32">
        <v>185408</v>
      </c>
      <c r="E156" s="31">
        <f t="shared" si="3"/>
        <v>173000</v>
      </c>
      <c r="F156" s="28"/>
    </row>
    <row r="157" spans="1:6" ht="15">
      <c r="A157" s="9" t="s">
        <v>87</v>
      </c>
      <c r="B157" s="24" t="s">
        <v>30</v>
      </c>
      <c r="C157" s="10">
        <v>2642671</v>
      </c>
      <c r="D157" s="32">
        <v>246159</v>
      </c>
      <c r="E157" s="31">
        <f t="shared" si="3"/>
        <v>229000</v>
      </c>
      <c r="F157" s="28"/>
    </row>
    <row r="158" spans="1:6" ht="15">
      <c r="A158" s="9" t="s">
        <v>88</v>
      </c>
      <c r="B158" s="24" t="s">
        <v>30</v>
      </c>
      <c r="C158" s="10">
        <v>7104819</v>
      </c>
      <c r="D158" s="32">
        <v>83058</v>
      </c>
      <c r="E158" s="31">
        <f t="shared" si="3"/>
        <v>77000</v>
      </c>
      <c r="F158" s="28"/>
    </row>
    <row r="159" spans="1:6" ht="15">
      <c r="A159" s="9" t="s">
        <v>89</v>
      </c>
      <c r="B159" s="24" t="s">
        <v>30</v>
      </c>
      <c r="C159" s="10">
        <v>9980103</v>
      </c>
      <c r="D159" s="32">
        <v>168000</v>
      </c>
      <c r="E159" s="31">
        <f t="shared" si="3"/>
        <v>156000</v>
      </c>
      <c r="F159" s="28"/>
    </row>
    <row r="160" spans="1:6" ht="15">
      <c r="A160" s="9" t="s">
        <v>90</v>
      </c>
      <c r="B160" s="24" t="s">
        <v>30</v>
      </c>
      <c r="C160" s="10">
        <v>1030341</v>
      </c>
      <c r="D160" s="32">
        <v>93748</v>
      </c>
      <c r="E160" s="31">
        <f t="shared" si="3"/>
        <v>87000</v>
      </c>
      <c r="F160" s="28"/>
    </row>
    <row r="161" spans="1:6" ht="15">
      <c r="A161" s="9" t="s">
        <v>91</v>
      </c>
      <c r="B161" s="25" t="s">
        <v>30</v>
      </c>
      <c r="C161" s="11">
        <v>9413450</v>
      </c>
      <c r="D161" s="32">
        <v>0</v>
      </c>
      <c r="E161" s="31">
        <f t="shared" si="3"/>
        <v>0</v>
      </c>
      <c r="F161" s="28"/>
    </row>
    <row r="162" spans="1:6" ht="15">
      <c r="A162" s="9" t="s">
        <v>92</v>
      </c>
      <c r="B162" s="24" t="s">
        <v>30</v>
      </c>
      <c r="C162" s="10">
        <v>4781602</v>
      </c>
      <c r="D162" s="32">
        <v>0</v>
      </c>
      <c r="E162" s="31">
        <f t="shared" si="3"/>
        <v>0</v>
      </c>
      <c r="F162" s="28"/>
    </row>
    <row r="163" spans="1:6" ht="15">
      <c r="A163" s="9" t="s">
        <v>93</v>
      </c>
      <c r="B163" s="24" t="s">
        <v>30</v>
      </c>
      <c r="C163" s="10">
        <v>9126811</v>
      </c>
      <c r="D163" s="32">
        <v>0</v>
      </c>
      <c r="E163" s="31">
        <f t="shared" si="3"/>
        <v>0</v>
      </c>
      <c r="F163" s="28"/>
    </row>
    <row r="164" spans="1:6" ht="15">
      <c r="A164" s="9" t="s">
        <v>94</v>
      </c>
      <c r="B164" s="24" t="s">
        <v>30</v>
      </c>
      <c r="C164" s="10">
        <v>9851168</v>
      </c>
      <c r="D164" s="32">
        <v>79030</v>
      </c>
      <c r="E164" s="31">
        <f t="shared" si="3"/>
        <v>73000</v>
      </c>
      <c r="F164" s="28"/>
    </row>
    <row r="165" spans="1:6" ht="15">
      <c r="A165" s="9" t="s">
        <v>95</v>
      </c>
      <c r="B165" s="24" t="s">
        <v>30</v>
      </c>
      <c r="C165" s="10">
        <v>3055029</v>
      </c>
      <c r="D165" s="32">
        <v>0</v>
      </c>
      <c r="E165" s="31">
        <f t="shared" si="3"/>
        <v>0</v>
      </c>
      <c r="F165" s="28"/>
    </row>
    <row r="166" spans="1:6" ht="15">
      <c r="A166" s="9" t="s">
        <v>96</v>
      </c>
      <c r="B166" s="24" t="s">
        <v>30</v>
      </c>
      <c r="C166" s="10">
        <v>3782703</v>
      </c>
      <c r="D166" s="32">
        <v>0</v>
      </c>
      <c r="E166" s="31">
        <f t="shared" si="3"/>
        <v>0</v>
      </c>
      <c r="F166" s="28"/>
    </row>
    <row r="167" spans="1:6" ht="15">
      <c r="A167" s="9" t="s">
        <v>97</v>
      </c>
      <c r="B167" s="24" t="s">
        <v>30</v>
      </c>
      <c r="C167" s="10">
        <v>7833373</v>
      </c>
      <c r="D167" s="32">
        <v>0</v>
      </c>
      <c r="E167" s="31">
        <f t="shared" si="3"/>
        <v>0</v>
      </c>
      <c r="F167" s="28"/>
    </row>
    <row r="168" spans="1:6" ht="51">
      <c r="A168" s="9" t="s">
        <v>98</v>
      </c>
      <c r="B168" s="24" t="s">
        <v>99</v>
      </c>
      <c r="C168" s="10">
        <v>7918128</v>
      </c>
      <c r="D168" s="32">
        <v>0</v>
      </c>
      <c r="E168" s="31">
        <f t="shared" si="3"/>
        <v>0</v>
      </c>
      <c r="F168" s="28"/>
    </row>
    <row r="169" spans="1:6" ht="51">
      <c r="A169" s="9" t="s">
        <v>100</v>
      </c>
      <c r="B169" s="24" t="s">
        <v>99</v>
      </c>
      <c r="C169" s="10">
        <v>3514445</v>
      </c>
      <c r="D169" s="32">
        <v>0</v>
      </c>
      <c r="E169" s="31">
        <f t="shared" si="3"/>
        <v>0</v>
      </c>
      <c r="F169" s="28"/>
    </row>
    <row r="170" spans="1:6" ht="51">
      <c r="A170" s="9" t="s">
        <v>101</v>
      </c>
      <c r="B170" s="24" t="s">
        <v>99</v>
      </c>
      <c r="C170" s="10">
        <v>2767143</v>
      </c>
      <c r="D170" s="32">
        <v>0</v>
      </c>
      <c r="E170" s="31">
        <f t="shared" si="3"/>
        <v>0</v>
      </c>
      <c r="F170" s="28"/>
    </row>
    <row r="171" spans="1:6" ht="51">
      <c r="A171" s="9" t="s">
        <v>102</v>
      </c>
      <c r="B171" s="24" t="s">
        <v>99</v>
      </c>
      <c r="C171" s="10">
        <v>4405366</v>
      </c>
      <c r="D171" s="32">
        <v>207463</v>
      </c>
      <c r="E171" s="31">
        <f t="shared" si="3"/>
        <v>193000</v>
      </c>
      <c r="F171" s="28"/>
    </row>
    <row r="172" spans="1:6" ht="25.5">
      <c r="A172" s="9" t="s">
        <v>102</v>
      </c>
      <c r="B172" s="24" t="s">
        <v>31</v>
      </c>
      <c r="C172" s="10">
        <v>7612969</v>
      </c>
      <c r="D172" s="32">
        <v>283930</v>
      </c>
      <c r="E172" s="31">
        <f t="shared" si="3"/>
        <v>265000</v>
      </c>
      <c r="F172" s="28"/>
    </row>
    <row r="173" spans="1:6" ht="15">
      <c r="A173" s="9" t="s">
        <v>103</v>
      </c>
      <c r="B173" s="24" t="s">
        <v>22</v>
      </c>
      <c r="C173" s="10">
        <v>2742731</v>
      </c>
      <c r="D173" s="32">
        <v>0</v>
      </c>
      <c r="E173" s="31">
        <f t="shared" si="3"/>
        <v>0</v>
      </c>
      <c r="F173" s="28"/>
    </row>
    <row r="174" spans="1:6" ht="15">
      <c r="A174" s="9" t="s">
        <v>103</v>
      </c>
      <c r="B174" s="24" t="s">
        <v>30</v>
      </c>
      <c r="C174" s="10">
        <v>7473401</v>
      </c>
      <c r="D174" s="32">
        <v>700714</v>
      </c>
      <c r="E174" s="31">
        <f t="shared" si="3"/>
        <v>654000</v>
      </c>
      <c r="F174" s="28"/>
    </row>
    <row r="175" spans="1:6" ht="25.5">
      <c r="A175" s="9" t="s">
        <v>104</v>
      </c>
      <c r="B175" s="24" t="s">
        <v>7</v>
      </c>
      <c r="C175" s="10">
        <v>8125444</v>
      </c>
      <c r="D175" s="32">
        <v>163011</v>
      </c>
      <c r="E175" s="31">
        <f t="shared" si="3"/>
        <v>152000</v>
      </c>
      <c r="F175" s="28"/>
    </row>
    <row r="176" spans="1:6" ht="25.5">
      <c r="A176" s="9" t="s">
        <v>104</v>
      </c>
      <c r="B176" s="24" t="s">
        <v>7</v>
      </c>
      <c r="C176" s="10">
        <v>9390296</v>
      </c>
      <c r="D176" s="32">
        <v>12801</v>
      </c>
      <c r="E176" s="31">
        <f t="shared" si="3"/>
        <v>11000</v>
      </c>
      <c r="F176" s="28"/>
    </row>
    <row r="177" spans="1:6" ht="25.5">
      <c r="A177" s="9" t="s">
        <v>105</v>
      </c>
      <c r="B177" s="24" t="s">
        <v>7</v>
      </c>
      <c r="C177" s="10">
        <v>2560256</v>
      </c>
      <c r="D177" s="32">
        <v>189698</v>
      </c>
      <c r="E177" s="31">
        <f t="shared" si="3"/>
        <v>177000</v>
      </c>
      <c r="F177" s="28"/>
    </row>
    <row r="178" spans="1:6" ht="25.5">
      <c r="A178" s="9" t="s">
        <v>106</v>
      </c>
      <c r="B178" s="24" t="s">
        <v>7</v>
      </c>
      <c r="C178" s="10">
        <v>2029003</v>
      </c>
      <c r="D178" s="32">
        <v>98931</v>
      </c>
      <c r="E178" s="31">
        <f t="shared" si="3"/>
        <v>92000</v>
      </c>
      <c r="F178" s="28"/>
    </row>
    <row r="179" spans="1:6" ht="15">
      <c r="A179" s="9" t="s">
        <v>107</v>
      </c>
      <c r="B179" s="25" t="s">
        <v>30</v>
      </c>
      <c r="C179" s="11">
        <v>6841399</v>
      </c>
      <c r="D179" s="32">
        <v>0</v>
      </c>
      <c r="E179" s="31">
        <f t="shared" si="3"/>
        <v>0</v>
      </c>
      <c r="F179" s="28"/>
    </row>
    <row r="180" spans="1:6" ht="15">
      <c r="A180" s="9" t="s">
        <v>108</v>
      </c>
      <c r="B180" s="24" t="s">
        <v>30</v>
      </c>
      <c r="C180" s="10">
        <v>7092323</v>
      </c>
      <c r="D180" s="32">
        <v>91176</v>
      </c>
      <c r="E180" s="31">
        <f t="shared" si="3"/>
        <v>85000</v>
      </c>
      <c r="F180" s="28"/>
    </row>
    <row r="181" spans="1:6" ht="15">
      <c r="A181" s="9" t="s">
        <v>109</v>
      </c>
      <c r="B181" s="24" t="s">
        <v>30</v>
      </c>
      <c r="C181" s="10">
        <v>9540347</v>
      </c>
      <c r="D181" s="32">
        <v>54109</v>
      </c>
      <c r="E181" s="31">
        <f t="shared" si="3"/>
        <v>50000</v>
      </c>
      <c r="F181" s="28"/>
    </row>
    <row r="182" spans="1:6" ht="15">
      <c r="A182" s="9" t="s">
        <v>110</v>
      </c>
      <c r="B182" s="24" t="s">
        <v>30</v>
      </c>
      <c r="C182" s="10">
        <v>1080636</v>
      </c>
      <c r="D182" s="32">
        <v>0</v>
      </c>
      <c r="E182" s="31">
        <f t="shared" si="3"/>
        <v>0</v>
      </c>
      <c r="F182" s="28"/>
    </row>
    <row r="183" spans="1:6" ht="15">
      <c r="A183" s="9" t="s">
        <v>111</v>
      </c>
      <c r="B183" s="25" t="s">
        <v>9</v>
      </c>
      <c r="C183" s="10">
        <v>1556513</v>
      </c>
      <c r="D183" s="32">
        <v>127050</v>
      </c>
      <c r="E183" s="31">
        <f t="shared" si="3"/>
        <v>118000</v>
      </c>
      <c r="F183" s="28"/>
    </row>
    <row r="184" spans="1:6" ht="25.5">
      <c r="A184" s="9" t="s">
        <v>111</v>
      </c>
      <c r="B184" s="23" t="s">
        <v>35</v>
      </c>
      <c r="C184" s="12">
        <v>1758665</v>
      </c>
      <c r="D184" s="32">
        <v>0</v>
      </c>
      <c r="E184" s="31">
        <f t="shared" si="3"/>
        <v>0</v>
      </c>
      <c r="F184" s="28"/>
    </row>
    <row r="185" spans="1:6" ht="25.5">
      <c r="A185" s="9" t="s">
        <v>111</v>
      </c>
      <c r="B185" s="25" t="s">
        <v>35</v>
      </c>
      <c r="C185" s="10">
        <v>2464529</v>
      </c>
      <c r="D185" s="32">
        <v>109185</v>
      </c>
      <c r="E185" s="31">
        <f t="shared" si="3"/>
        <v>101000</v>
      </c>
      <c r="F185" s="28"/>
    </row>
    <row r="186" spans="1:6" ht="15">
      <c r="A186" s="9" t="s">
        <v>111</v>
      </c>
      <c r="B186" s="25" t="s">
        <v>30</v>
      </c>
      <c r="C186" s="10">
        <v>4631934</v>
      </c>
      <c r="D186" s="32">
        <v>351518</v>
      </c>
      <c r="E186" s="31">
        <f t="shared" si="3"/>
        <v>328000</v>
      </c>
      <c r="F186" s="28"/>
    </row>
    <row r="187" spans="1:6" ht="15">
      <c r="A187" s="9" t="s">
        <v>111</v>
      </c>
      <c r="B187" s="25" t="s">
        <v>10</v>
      </c>
      <c r="C187" s="10">
        <v>5078198</v>
      </c>
      <c r="D187" s="32">
        <v>69858</v>
      </c>
      <c r="E187" s="31">
        <f t="shared" si="3"/>
        <v>65000</v>
      </c>
      <c r="F187" s="28"/>
    </row>
    <row r="188" spans="1:6" ht="15">
      <c r="A188" s="9" t="s">
        <v>111</v>
      </c>
      <c r="B188" s="25" t="s">
        <v>37</v>
      </c>
      <c r="C188" s="10">
        <v>6254782</v>
      </c>
      <c r="D188" s="32">
        <v>346955</v>
      </c>
      <c r="E188" s="31">
        <f t="shared" si="3"/>
        <v>323000</v>
      </c>
      <c r="F188" s="28"/>
    </row>
    <row r="189" spans="1:6" ht="15">
      <c r="A189" s="9" t="s">
        <v>111</v>
      </c>
      <c r="B189" s="25" t="s">
        <v>22</v>
      </c>
      <c r="C189" s="10">
        <v>6314482</v>
      </c>
      <c r="D189" s="32">
        <v>111193</v>
      </c>
      <c r="E189" s="31">
        <f t="shared" si="3"/>
        <v>103000</v>
      </c>
      <c r="F189" s="28"/>
    </row>
    <row r="190" spans="1:6" ht="15">
      <c r="A190" s="9" t="s">
        <v>111</v>
      </c>
      <c r="B190" s="25" t="s">
        <v>6</v>
      </c>
      <c r="C190" s="10">
        <v>7776230</v>
      </c>
      <c r="D190" s="32">
        <v>239818</v>
      </c>
      <c r="E190" s="31">
        <f t="shared" si="3"/>
        <v>223000</v>
      </c>
      <c r="F190" s="28"/>
    </row>
    <row r="191" spans="1:6" ht="15">
      <c r="A191" s="9" t="s">
        <v>111</v>
      </c>
      <c r="B191" s="25" t="s">
        <v>39</v>
      </c>
      <c r="C191" s="10">
        <v>8307350</v>
      </c>
      <c r="D191" s="32">
        <v>117689</v>
      </c>
      <c r="E191" s="31">
        <f t="shared" si="3"/>
        <v>109000</v>
      </c>
      <c r="F191" s="28"/>
    </row>
    <row r="192" spans="1:6" ht="25.5">
      <c r="A192" s="9" t="s">
        <v>111</v>
      </c>
      <c r="B192" s="25" t="s">
        <v>7</v>
      </c>
      <c r="C192" s="10">
        <v>8496850</v>
      </c>
      <c r="D192" s="32">
        <v>99009</v>
      </c>
      <c r="E192" s="31">
        <f t="shared" si="3"/>
        <v>92000</v>
      </c>
      <c r="F192" s="28"/>
    </row>
    <row r="193" spans="1:6" ht="25.5">
      <c r="A193" s="9" t="s">
        <v>111</v>
      </c>
      <c r="B193" s="25" t="s">
        <v>19</v>
      </c>
      <c r="C193" s="10">
        <v>9513189</v>
      </c>
      <c r="D193" s="32">
        <v>160987</v>
      </c>
      <c r="E193" s="31">
        <f t="shared" si="3"/>
        <v>150000</v>
      </c>
      <c r="F193" s="28"/>
    </row>
    <row r="194" spans="1:6" ht="25.5">
      <c r="A194" s="9" t="s">
        <v>112</v>
      </c>
      <c r="B194" s="25" t="s">
        <v>30</v>
      </c>
      <c r="C194" s="11">
        <v>8898081</v>
      </c>
      <c r="D194" s="32">
        <v>0</v>
      </c>
      <c r="E194" s="31">
        <f t="shared" si="3"/>
        <v>0</v>
      </c>
      <c r="F194" s="28"/>
    </row>
    <row r="195" spans="1:6" ht="25.5">
      <c r="A195" s="9" t="s">
        <v>113</v>
      </c>
      <c r="B195" s="24" t="s">
        <v>7</v>
      </c>
      <c r="C195" s="10">
        <v>1810833</v>
      </c>
      <c r="D195" s="32">
        <v>86808.57803279998</v>
      </c>
      <c r="E195" s="31">
        <f t="shared" si="3"/>
        <v>81000</v>
      </c>
      <c r="F195" s="28"/>
    </row>
    <row r="196" spans="1:6" ht="15">
      <c r="A196" s="9" t="s">
        <v>113</v>
      </c>
      <c r="B196" s="24" t="s">
        <v>37</v>
      </c>
      <c r="C196" s="10">
        <v>4632272</v>
      </c>
      <c r="D196" s="32">
        <v>189279.96658080004</v>
      </c>
      <c r="E196" s="31">
        <f t="shared" si="3"/>
        <v>176000</v>
      </c>
      <c r="F196" s="28"/>
    </row>
    <row r="197" spans="1:6" ht="15">
      <c r="A197" s="9" t="s">
        <v>113</v>
      </c>
      <c r="B197" s="24" t="s">
        <v>30</v>
      </c>
      <c r="C197" s="10">
        <v>5618486</v>
      </c>
      <c r="D197" s="32">
        <v>246164</v>
      </c>
      <c r="E197" s="31">
        <f t="shared" si="3"/>
        <v>229000</v>
      </c>
      <c r="F197" s="28"/>
    </row>
    <row r="198" spans="1:6" ht="25.5">
      <c r="A198" s="9" t="s">
        <v>113</v>
      </c>
      <c r="B198" s="24" t="s">
        <v>19</v>
      </c>
      <c r="C198" s="10">
        <v>5843846</v>
      </c>
      <c r="D198" s="32">
        <v>83385.90828671998</v>
      </c>
      <c r="E198" s="31">
        <f t="shared" si="3"/>
        <v>77000</v>
      </c>
      <c r="F198" s="28"/>
    </row>
    <row r="199" spans="1:6" ht="15">
      <c r="A199" s="9" t="s">
        <v>113</v>
      </c>
      <c r="B199" s="24" t="s">
        <v>22</v>
      </c>
      <c r="C199" s="10">
        <v>6500388</v>
      </c>
      <c r="D199" s="32">
        <v>92987.11890816002</v>
      </c>
      <c r="E199" s="31">
        <f t="shared" si="3"/>
        <v>86000</v>
      </c>
      <c r="F199" s="28"/>
    </row>
    <row r="200" spans="1:6" ht="25.5">
      <c r="A200" s="9" t="s">
        <v>114</v>
      </c>
      <c r="B200" s="24" t="s">
        <v>30</v>
      </c>
      <c r="C200" s="10">
        <v>2111104</v>
      </c>
      <c r="D200" s="32">
        <v>188355</v>
      </c>
      <c r="E200" s="31">
        <f t="shared" si="3"/>
        <v>175000</v>
      </c>
      <c r="F200" s="28"/>
    </row>
    <row r="201" spans="1:6" ht="25.5">
      <c r="A201" s="9" t="s">
        <v>115</v>
      </c>
      <c r="B201" s="24" t="s">
        <v>32</v>
      </c>
      <c r="C201" s="10">
        <v>4616210</v>
      </c>
      <c r="D201" s="32">
        <v>159614</v>
      </c>
      <c r="E201" s="31">
        <f t="shared" si="3"/>
        <v>149000</v>
      </c>
      <c r="F201" s="28"/>
    </row>
    <row r="202" spans="1:6" ht="25.5">
      <c r="A202" s="9" t="s">
        <v>115</v>
      </c>
      <c r="B202" s="24" t="s">
        <v>30</v>
      </c>
      <c r="C202" s="10">
        <v>7916360</v>
      </c>
      <c r="D202" s="32">
        <v>64635</v>
      </c>
      <c r="E202" s="31">
        <f t="shared" si="3"/>
        <v>60000</v>
      </c>
      <c r="F202" s="28"/>
    </row>
    <row r="203" spans="1:6" ht="15">
      <c r="A203" s="9" t="s">
        <v>116</v>
      </c>
      <c r="B203" s="24" t="s">
        <v>37</v>
      </c>
      <c r="C203" s="10">
        <v>5078660</v>
      </c>
      <c r="D203" s="32">
        <v>196000</v>
      </c>
      <c r="E203" s="31">
        <f t="shared" si="3"/>
        <v>183000</v>
      </c>
      <c r="F203" s="28"/>
    </row>
    <row r="204" spans="1:6" ht="25.5">
      <c r="A204" s="9" t="s">
        <v>116</v>
      </c>
      <c r="B204" s="24" t="s">
        <v>19</v>
      </c>
      <c r="C204" s="10">
        <v>8199096</v>
      </c>
      <c r="D204" s="32">
        <v>39100</v>
      </c>
      <c r="E204" s="31">
        <f t="shared" si="3"/>
        <v>36000</v>
      </c>
      <c r="F204" s="28"/>
    </row>
    <row r="205" spans="1:6" ht="15">
      <c r="A205" s="9" t="s">
        <v>116</v>
      </c>
      <c r="B205" s="24" t="s">
        <v>39</v>
      </c>
      <c r="C205" s="10">
        <v>8414368</v>
      </c>
      <c r="D205" s="32">
        <v>58200</v>
      </c>
      <c r="E205" s="31">
        <f t="shared" si="3"/>
        <v>54000</v>
      </c>
      <c r="F205" s="28"/>
    </row>
    <row r="206" spans="1:6" ht="25.5">
      <c r="A206" s="9" t="s">
        <v>116</v>
      </c>
      <c r="B206" s="24" t="s">
        <v>35</v>
      </c>
      <c r="C206" s="10">
        <v>9401897</v>
      </c>
      <c r="D206" s="32">
        <v>119500</v>
      </c>
      <c r="E206" s="31">
        <f t="shared" si="3"/>
        <v>111000</v>
      </c>
      <c r="F206" s="28"/>
    </row>
    <row r="207" spans="1:6" ht="25.5">
      <c r="A207" s="9" t="s">
        <v>116</v>
      </c>
      <c r="B207" s="24" t="s">
        <v>7</v>
      </c>
      <c r="C207" s="10">
        <v>9459540</v>
      </c>
      <c r="D207" s="32">
        <v>74800</v>
      </c>
      <c r="E207" s="31">
        <f t="shared" si="3"/>
        <v>69000</v>
      </c>
      <c r="F207" s="28"/>
    </row>
    <row r="208" spans="1:6" ht="38.25">
      <c r="A208" s="9" t="s">
        <v>117</v>
      </c>
      <c r="B208" s="24" t="s">
        <v>7</v>
      </c>
      <c r="C208" s="10">
        <v>6901958</v>
      </c>
      <c r="D208" s="32">
        <v>576000</v>
      </c>
      <c r="E208" s="31">
        <f aca="true" t="shared" si="4" ref="E208:E242">FLOOR(D208*(1-$D$250),1000)</f>
        <v>537000</v>
      </c>
      <c r="F208" s="28"/>
    </row>
    <row r="209" spans="1:6" ht="25.5">
      <c r="A209" s="9" t="s">
        <v>118</v>
      </c>
      <c r="B209" s="24" t="s">
        <v>7</v>
      </c>
      <c r="C209" s="10">
        <v>2489209</v>
      </c>
      <c r="D209" s="32">
        <v>19088.98286400001</v>
      </c>
      <c r="E209" s="31">
        <f t="shared" si="4"/>
        <v>17000</v>
      </c>
      <c r="F209" s="28"/>
    </row>
    <row r="210" spans="1:6" ht="15">
      <c r="A210" s="9" t="s">
        <v>118</v>
      </c>
      <c r="B210" s="24" t="s">
        <v>22</v>
      </c>
      <c r="C210" s="10">
        <v>4942432</v>
      </c>
      <c r="D210" s="32">
        <v>177860.52374400003</v>
      </c>
      <c r="E210" s="31">
        <f t="shared" si="4"/>
        <v>166000</v>
      </c>
      <c r="F210" s="28"/>
    </row>
    <row r="211" spans="1:6" ht="38.25">
      <c r="A211" s="9" t="s">
        <v>119</v>
      </c>
      <c r="B211" s="23" t="s">
        <v>10</v>
      </c>
      <c r="C211" s="10">
        <v>2328357</v>
      </c>
      <c r="D211" s="32">
        <v>0</v>
      </c>
      <c r="E211" s="31">
        <f t="shared" si="4"/>
        <v>0</v>
      </c>
      <c r="F211" s="28"/>
    </row>
    <row r="212" spans="1:6" ht="25.5">
      <c r="A212" s="9" t="s">
        <v>120</v>
      </c>
      <c r="B212" s="23" t="s">
        <v>32</v>
      </c>
      <c r="C212" s="10">
        <v>3199400</v>
      </c>
      <c r="D212" s="32">
        <v>0</v>
      </c>
      <c r="E212" s="31">
        <f t="shared" si="4"/>
        <v>0</v>
      </c>
      <c r="F212" s="28"/>
    </row>
    <row r="213" spans="1:6" ht="25.5">
      <c r="A213" s="9" t="s">
        <v>120</v>
      </c>
      <c r="B213" s="23" t="s">
        <v>6</v>
      </c>
      <c r="C213" s="11">
        <v>3372858</v>
      </c>
      <c r="D213" s="32">
        <v>0</v>
      </c>
      <c r="E213" s="31">
        <f t="shared" si="4"/>
        <v>0</v>
      </c>
      <c r="F213" s="28"/>
    </row>
    <row r="214" spans="1:6" ht="25.5">
      <c r="A214" s="9" t="s">
        <v>120</v>
      </c>
      <c r="B214" s="23" t="s">
        <v>30</v>
      </c>
      <c r="C214" s="10">
        <v>7033924</v>
      </c>
      <c r="D214" s="32">
        <v>0</v>
      </c>
      <c r="E214" s="31">
        <f t="shared" si="4"/>
        <v>0</v>
      </c>
      <c r="F214" s="28"/>
    </row>
    <row r="215" spans="1:6" ht="25.5">
      <c r="A215" s="9" t="s">
        <v>121</v>
      </c>
      <c r="B215" s="24" t="s">
        <v>31</v>
      </c>
      <c r="C215" s="10">
        <v>1045516</v>
      </c>
      <c r="D215" s="32">
        <v>539132</v>
      </c>
      <c r="E215" s="31">
        <f t="shared" si="4"/>
        <v>503000</v>
      </c>
      <c r="F215" s="28"/>
    </row>
    <row r="216" spans="1:6" ht="25.5">
      <c r="A216" s="9" t="s">
        <v>121</v>
      </c>
      <c r="B216" s="24" t="s">
        <v>30</v>
      </c>
      <c r="C216" s="10">
        <v>2627678</v>
      </c>
      <c r="D216" s="32">
        <v>637802</v>
      </c>
      <c r="E216" s="31">
        <f t="shared" si="4"/>
        <v>595000</v>
      </c>
      <c r="F216" s="28"/>
    </row>
    <row r="217" spans="1:6" ht="25.5">
      <c r="A217" s="9" t="s">
        <v>121</v>
      </c>
      <c r="B217" s="24" t="s">
        <v>22</v>
      </c>
      <c r="C217" s="10">
        <v>2759151</v>
      </c>
      <c r="D217" s="32">
        <v>64808</v>
      </c>
      <c r="E217" s="31">
        <f t="shared" si="4"/>
        <v>60000</v>
      </c>
      <c r="F217" s="28"/>
    </row>
    <row r="218" spans="1:6" ht="25.5">
      <c r="A218" s="9" t="s">
        <v>121</v>
      </c>
      <c r="B218" s="24" t="s">
        <v>32</v>
      </c>
      <c r="C218" s="10">
        <v>5237579</v>
      </c>
      <c r="D218" s="32">
        <v>1230941</v>
      </c>
      <c r="E218" s="31">
        <f t="shared" si="4"/>
        <v>1149000</v>
      </c>
      <c r="F218" s="28"/>
    </row>
    <row r="219" spans="1:6" ht="25.5">
      <c r="A219" s="9" t="s">
        <v>121</v>
      </c>
      <c r="B219" s="24" t="s">
        <v>6</v>
      </c>
      <c r="C219" s="10">
        <v>9110568</v>
      </c>
      <c r="D219" s="32">
        <v>155608</v>
      </c>
      <c r="E219" s="31">
        <f t="shared" si="4"/>
        <v>145000</v>
      </c>
      <c r="F219" s="28"/>
    </row>
    <row r="220" spans="1:6" ht="25.5">
      <c r="A220" s="9" t="s">
        <v>122</v>
      </c>
      <c r="B220" s="24" t="s">
        <v>30</v>
      </c>
      <c r="C220" s="10">
        <v>4124928</v>
      </c>
      <c r="D220" s="32">
        <v>297117</v>
      </c>
      <c r="E220" s="31">
        <f t="shared" si="4"/>
        <v>277000</v>
      </c>
      <c r="F220" s="28"/>
    </row>
    <row r="221" spans="1:6" ht="25.5">
      <c r="A221" s="9" t="s">
        <v>122</v>
      </c>
      <c r="B221" s="24" t="s">
        <v>22</v>
      </c>
      <c r="C221" s="10">
        <v>7444236</v>
      </c>
      <c r="D221" s="32">
        <v>84936</v>
      </c>
      <c r="E221" s="31">
        <f t="shared" si="4"/>
        <v>79000</v>
      </c>
      <c r="F221" s="28"/>
    </row>
    <row r="222" spans="1:6" ht="25.5">
      <c r="A222" s="9" t="s">
        <v>123</v>
      </c>
      <c r="B222" s="24" t="s">
        <v>6</v>
      </c>
      <c r="C222" s="10">
        <v>3255669</v>
      </c>
      <c r="D222" s="32">
        <v>151318</v>
      </c>
      <c r="E222" s="31">
        <f t="shared" si="4"/>
        <v>141000</v>
      </c>
      <c r="F222" s="28"/>
    </row>
    <row r="223" spans="1:6" ht="25.5">
      <c r="A223" s="9" t="s">
        <v>123</v>
      </c>
      <c r="B223" s="24" t="s">
        <v>30</v>
      </c>
      <c r="C223" s="10">
        <v>3612996</v>
      </c>
      <c r="D223" s="32">
        <v>658766</v>
      </c>
      <c r="E223" s="31">
        <f t="shared" si="4"/>
        <v>615000</v>
      </c>
      <c r="F223" s="28"/>
    </row>
    <row r="224" spans="1:6" ht="25.5">
      <c r="A224" s="9" t="s">
        <v>123</v>
      </c>
      <c r="B224" s="24" t="s">
        <v>32</v>
      </c>
      <c r="C224" s="10">
        <v>3875788</v>
      </c>
      <c r="D224" s="32">
        <v>666512</v>
      </c>
      <c r="E224" s="31">
        <f t="shared" si="4"/>
        <v>622000</v>
      </c>
      <c r="F224" s="28"/>
    </row>
    <row r="225" spans="1:6" ht="25.5">
      <c r="A225" s="9" t="s">
        <v>123</v>
      </c>
      <c r="B225" s="24" t="s">
        <v>31</v>
      </c>
      <c r="C225" s="10">
        <v>4016423</v>
      </c>
      <c r="D225" s="32">
        <v>549653</v>
      </c>
      <c r="E225" s="31">
        <f t="shared" si="4"/>
        <v>513000</v>
      </c>
      <c r="F225" s="28"/>
    </row>
    <row r="226" spans="1:6" ht="25.5">
      <c r="A226" s="9" t="s">
        <v>123</v>
      </c>
      <c r="B226" s="24" t="s">
        <v>35</v>
      </c>
      <c r="C226" s="10">
        <v>7029718</v>
      </c>
      <c r="D226" s="32">
        <v>83638</v>
      </c>
      <c r="E226" s="31">
        <f t="shared" si="4"/>
        <v>78000</v>
      </c>
      <c r="F226" s="28"/>
    </row>
    <row r="227" spans="1:6" ht="15">
      <c r="A227" s="9" t="s">
        <v>124</v>
      </c>
      <c r="B227" s="24" t="s">
        <v>125</v>
      </c>
      <c r="C227" s="10">
        <v>3849965</v>
      </c>
      <c r="D227" s="32">
        <v>70117</v>
      </c>
      <c r="E227" s="31">
        <f t="shared" si="4"/>
        <v>65000</v>
      </c>
      <c r="F227" s="28"/>
    </row>
    <row r="228" spans="1:6" ht="25.5">
      <c r="A228" s="9" t="s">
        <v>124</v>
      </c>
      <c r="B228" s="24" t="s">
        <v>35</v>
      </c>
      <c r="C228" s="10">
        <v>4891653</v>
      </c>
      <c r="D228" s="32">
        <v>133520</v>
      </c>
      <c r="E228" s="31">
        <f t="shared" si="4"/>
        <v>124000</v>
      </c>
      <c r="F228" s="28"/>
    </row>
    <row r="229" spans="1:6" ht="25.5">
      <c r="A229" s="9" t="s">
        <v>124</v>
      </c>
      <c r="B229" s="24" t="s">
        <v>19</v>
      </c>
      <c r="C229" s="10">
        <v>8652328</v>
      </c>
      <c r="D229" s="32">
        <v>112697</v>
      </c>
      <c r="E229" s="31">
        <f t="shared" si="4"/>
        <v>105000</v>
      </c>
      <c r="F229" s="28"/>
    </row>
    <row r="230" spans="1:6" ht="15">
      <c r="A230" s="9" t="s">
        <v>126</v>
      </c>
      <c r="B230" s="23" t="s">
        <v>39</v>
      </c>
      <c r="C230" s="10">
        <v>4123958</v>
      </c>
      <c r="D230" s="32">
        <v>0</v>
      </c>
      <c r="E230" s="31">
        <f t="shared" si="4"/>
        <v>0</v>
      </c>
      <c r="F230" s="28"/>
    </row>
    <row r="231" spans="1:6" ht="25.5">
      <c r="A231" s="9" t="s">
        <v>127</v>
      </c>
      <c r="B231" s="23" t="s">
        <v>39</v>
      </c>
      <c r="C231" s="10">
        <v>5585320</v>
      </c>
      <c r="D231" s="32">
        <v>0</v>
      </c>
      <c r="E231" s="31">
        <f t="shared" si="4"/>
        <v>0</v>
      </c>
      <c r="F231" s="28"/>
    </row>
    <row r="232" spans="1:6" ht="25.5">
      <c r="A232" s="9" t="s">
        <v>128</v>
      </c>
      <c r="B232" s="24" t="s">
        <v>30</v>
      </c>
      <c r="C232" s="10">
        <v>1449312</v>
      </c>
      <c r="D232" s="32">
        <v>200197</v>
      </c>
      <c r="E232" s="31">
        <f t="shared" si="4"/>
        <v>186000</v>
      </c>
      <c r="F232" s="28"/>
    </row>
    <row r="233" spans="1:6" ht="25.5">
      <c r="A233" s="9" t="s">
        <v>129</v>
      </c>
      <c r="B233" s="24" t="s">
        <v>7</v>
      </c>
      <c r="C233" s="10">
        <v>1838017</v>
      </c>
      <c r="D233" s="32">
        <v>67360</v>
      </c>
      <c r="E233" s="31">
        <f t="shared" si="4"/>
        <v>62000</v>
      </c>
      <c r="F233" s="28"/>
    </row>
    <row r="234" spans="1:6" ht="38.25">
      <c r="A234" s="9" t="s">
        <v>129</v>
      </c>
      <c r="B234" s="24" t="s">
        <v>16</v>
      </c>
      <c r="C234" s="10">
        <v>5813452</v>
      </c>
      <c r="D234" s="32">
        <v>30416</v>
      </c>
      <c r="E234" s="31">
        <f t="shared" si="4"/>
        <v>28000</v>
      </c>
      <c r="F234" s="28"/>
    </row>
    <row r="235" spans="1:6" ht="25.5">
      <c r="A235" s="9" t="s">
        <v>129</v>
      </c>
      <c r="B235" s="24" t="s">
        <v>130</v>
      </c>
      <c r="C235" s="10">
        <v>9078213</v>
      </c>
      <c r="D235" s="32">
        <v>32329</v>
      </c>
      <c r="E235" s="31">
        <f t="shared" si="4"/>
        <v>30000</v>
      </c>
      <c r="F235" s="28"/>
    </row>
    <row r="236" spans="1:6" ht="38.25">
      <c r="A236" s="9" t="s">
        <v>131</v>
      </c>
      <c r="B236" s="24" t="s">
        <v>31</v>
      </c>
      <c r="C236" s="10">
        <v>9382226</v>
      </c>
      <c r="D236" s="32">
        <v>1023550</v>
      </c>
      <c r="E236" s="31">
        <f t="shared" si="4"/>
        <v>955000</v>
      </c>
      <c r="F236" s="28"/>
    </row>
    <row r="237" spans="1:6" ht="15">
      <c r="A237" s="9" t="s">
        <v>132</v>
      </c>
      <c r="B237" s="24" t="s">
        <v>10</v>
      </c>
      <c r="C237" s="10">
        <v>4640855</v>
      </c>
      <c r="D237" s="32">
        <v>0</v>
      </c>
      <c r="E237" s="31">
        <f t="shared" si="4"/>
        <v>0</v>
      </c>
      <c r="F237" s="28"/>
    </row>
    <row r="238" spans="1:6" ht="15">
      <c r="A238" s="9" t="s">
        <v>132</v>
      </c>
      <c r="B238" s="24" t="s">
        <v>6</v>
      </c>
      <c r="C238" s="10">
        <v>7691496</v>
      </c>
      <c r="D238" s="32">
        <v>202675</v>
      </c>
      <c r="E238" s="31">
        <f t="shared" si="4"/>
        <v>189000</v>
      </c>
      <c r="F238" s="28"/>
    </row>
    <row r="239" spans="1:6" ht="51">
      <c r="A239" s="9" t="s">
        <v>133</v>
      </c>
      <c r="B239" s="24" t="s">
        <v>99</v>
      </c>
      <c r="C239" s="10">
        <v>9039793</v>
      </c>
      <c r="D239" s="32">
        <v>0</v>
      </c>
      <c r="E239" s="31">
        <f t="shared" si="4"/>
        <v>0</v>
      </c>
      <c r="F239" s="28"/>
    </row>
    <row r="240" spans="1:6" ht="25.5">
      <c r="A240" s="9" t="s">
        <v>134</v>
      </c>
      <c r="B240" s="25" t="s">
        <v>30</v>
      </c>
      <c r="C240" s="11">
        <v>4555733</v>
      </c>
      <c r="D240" s="32">
        <v>0</v>
      </c>
      <c r="E240" s="31">
        <f t="shared" si="4"/>
        <v>0</v>
      </c>
      <c r="F240" s="28"/>
    </row>
    <row r="241" spans="1:6" ht="15">
      <c r="A241" s="9" t="s">
        <v>135</v>
      </c>
      <c r="B241" s="24" t="s">
        <v>37</v>
      </c>
      <c r="C241" s="10">
        <v>9298334</v>
      </c>
      <c r="D241" s="32">
        <v>571338</v>
      </c>
      <c r="E241" s="31">
        <f t="shared" si="4"/>
        <v>533000</v>
      </c>
      <c r="F241" s="28"/>
    </row>
    <row r="242" spans="1:6" ht="15.75" thickBot="1">
      <c r="A242" s="14" t="s">
        <v>135</v>
      </c>
      <c r="B242" s="26" t="s">
        <v>136</v>
      </c>
      <c r="C242" s="15">
        <v>8065078</v>
      </c>
      <c r="D242" s="33">
        <v>205070</v>
      </c>
      <c r="E242" s="31">
        <f t="shared" si="4"/>
        <v>191000</v>
      </c>
      <c r="F242" s="28"/>
    </row>
    <row r="243" spans="1:8" ht="15.75" thickBot="1">
      <c r="A243" s="46" t="s">
        <v>142</v>
      </c>
      <c r="B243" s="47"/>
      <c r="C243" s="47"/>
      <c r="D243" s="34">
        <f>SUM(D9:D242)</f>
        <v>65396748.14801648</v>
      </c>
      <c r="E243" s="35">
        <f>SUM(E9:E242)</f>
        <v>60966500</v>
      </c>
      <c r="H243" s="4"/>
    </row>
    <row r="244" spans="2:5" ht="15">
      <c r="B244" s="2"/>
      <c r="C244" s="2"/>
      <c r="D244" s="3"/>
      <c r="E244" s="3"/>
    </row>
    <row r="245" spans="1:5" ht="15">
      <c r="A245" s="43" t="s">
        <v>140</v>
      </c>
      <c r="B245" s="43"/>
      <c r="C245" s="16"/>
      <c r="D245" s="17">
        <v>60950000</v>
      </c>
      <c r="E245" s="4"/>
    </row>
    <row r="246" spans="1:5" ht="15">
      <c r="A246" s="44" t="s">
        <v>141</v>
      </c>
      <c r="B246" s="44"/>
      <c r="C246" s="18"/>
      <c r="D246" s="19">
        <v>16500</v>
      </c>
      <c r="E246" s="4"/>
    </row>
    <row r="247" spans="1:5" ht="15">
      <c r="A247" s="45" t="s">
        <v>142</v>
      </c>
      <c r="B247" s="45"/>
      <c r="C247" s="2"/>
      <c r="D247" s="3">
        <f>D245+D246</f>
        <v>60966500</v>
      </c>
      <c r="E247" s="4"/>
    </row>
    <row r="248" spans="1:5" ht="15">
      <c r="A248" s="20"/>
      <c r="B248" s="20"/>
      <c r="C248" s="2"/>
      <c r="D248" s="3"/>
      <c r="E248" s="4"/>
    </row>
    <row r="249" spans="1:5" ht="15">
      <c r="A249" t="s">
        <v>144</v>
      </c>
      <c r="B249" s="2"/>
      <c r="C249" s="2"/>
      <c r="D249" s="21">
        <f>D247/D243</f>
        <v>0.9322558342199335</v>
      </c>
      <c r="E249" s="28"/>
    </row>
    <row r="250" spans="1:5" ht="15">
      <c r="A250" t="s">
        <v>145</v>
      </c>
      <c r="B250" s="2"/>
      <c r="C250" s="2"/>
      <c r="D250" s="22">
        <v>0.06627620288101344</v>
      </c>
      <c r="E250" s="29"/>
    </row>
    <row r="251" spans="2:3" ht="15">
      <c r="B251" s="2"/>
      <c r="C251" s="2"/>
    </row>
    <row r="252" spans="2:4" ht="15">
      <c r="B252" s="2"/>
      <c r="C252" s="2"/>
      <c r="D252" s="5"/>
    </row>
    <row r="253" spans="2:3" ht="15">
      <c r="B253" s="2"/>
      <c r="C253" s="2"/>
    </row>
    <row r="254" spans="2:3" ht="15">
      <c r="B254" s="2"/>
      <c r="C254" s="2"/>
    </row>
    <row r="255" spans="2:3" ht="15">
      <c r="B255" s="2"/>
      <c r="C255" s="2"/>
    </row>
    <row r="256" spans="2:3" ht="15">
      <c r="B256" s="2"/>
      <c r="C256" s="2"/>
    </row>
    <row r="257" spans="2:3" ht="15">
      <c r="B257" s="2"/>
      <c r="C257" s="2"/>
    </row>
    <row r="258" spans="2:3" ht="15">
      <c r="B258" s="2"/>
      <c r="C258" s="2"/>
    </row>
    <row r="259" spans="2:3" ht="15">
      <c r="B259" s="2"/>
      <c r="C259" s="2"/>
    </row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</sheetData>
  <sheetProtection/>
  <mergeCells count="10">
    <mergeCell ref="D6:D8"/>
    <mergeCell ref="E6:E8"/>
    <mergeCell ref="A4:E4"/>
    <mergeCell ref="A245:B245"/>
    <mergeCell ref="A246:B246"/>
    <mergeCell ref="A247:B247"/>
    <mergeCell ref="A243:C243"/>
    <mergeCell ref="A6:A8"/>
    <mergeCell ref="B6:B8"/>
    <mergeCell ref="C6:C8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76" r:id="rId3"/>
  <headerFooter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Pospíchalová Petra</cp:lastModifiedBy>
  <cp:lastPrinted>2017-08-30T09:42:16Z</cp:lastPrinted>
  <dcterms:created xsi:type="dcterms:W3CDTF">2017-08-29T09:25:00Z</dcterms:created>
  <dcterms:modified xsi:type="dcterms:W3CDTF">2017-08-31T07:31:30Z</dcterms:modified>
  <cp:category/>
  <cp:version/>
  <cp:contentType/>
  <cp:contentStatus/>
</cp:coreProperties>
</file>