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231EU-2310268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<sst xmlns="http://schemas.openxmlformats.org/spreadsheetml/2006/main" count="56" uniqueCount="41">
  <si>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231EU-2310268 - 199. Partnerství CHA</t>
  </si>
  <si>
    <t>Příjmy účtu</t>
  </si>
  <si>
    <t>Položka</t>
  </si>
  <si>
    <t>2011</t>
  </si>
  <si>
    <t>2014</t>
  </si>
  <si>
    <t>2015</t>
  </si>
  <si>
    <t>2016</t>
  </si>
  <si>
    <t>Celkem</t>
  </si>
  <si>
    <t>2141</t>
  </si>
  <si>
    <t>Příjmy z úroků (část)</t>
  </si>
  <si>
    <t>2324</t>
  </si>
  <si>
    <t>Přijaté nekapitálové příspěvky a náhrady</t>
  </si>
  <si>
    <t>4133</t>
  </si>
  <si>
    <t>Převody z vlastních rezervních fondů</t>
  </si>
  <si>
    <t>Výdaje účtu</t>
  </si>
  <si>
    <t>5021</t>
  </si>
  <si>
    <t>Ostatní osobní výdaje</t>
  </si>
  <si>
    <t>5031</t>
  </si>
  <si>
    <t>Povinné pojistné na SZ a přísp.na státní</t>
  </si>
  <si>
    <t>5032</t>
  </si>
  <si>
    <t>Povinné pojistné na veřejné zdravotní po</t>
  </si>
  <si>
    <t>5038</t>
  </si>
  <si>
    <t>Ostatní povinné pojistné hrazené zaměstn</t>
  </si>
  <si>
    <t>5139</t>
  </si>
  <si>
    <t>Nákup materiálu jinde nezařazený</t>
  </si>
  <si>
    <t>5169</t>
  </si>
  <si>
    <t>Nákup ostatních služeb</t>
  </si>
  <si>
    <t>5173</t>
  </si>
  <si>
    <t>Cestovné (tuzemské i zahraniční)</t>
  </si>
  <si>
    <t>5175</t>
  </si>
  <si>
    <t>Pohoštění</t>
  </si>
  <si>
    <t>5336</t>
  </si>
  <si>
    <t xml:space="preserve">Celkem výsledek účtu v roce </t>
  </si>
  <si>
    <t>Financování</t>
  </si>
  <si>
    <t>Řízení likvidity fondu - cash flow, aktuální zůstatek</t>
  </si>
  <si>
    <t>Roční přírůstky a úbytky peněz na účtu vč. řízení likvidity</t>
  </si>
  <si>
    <t>8115</t>
  </si>
  <si>
    <t>8115 - Změna stavu krátk.prostředků na bankovních účtech</t>
  </si>
  <si>
    <t>Počet stran: 1</t>
  </si>
  <si>
    <t>Neinvest. dotace zřízeným příspěvkovým organizacím</t>
  </si>
  <si>
    <t>RK-08-2017-29, př. 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</si>
</sst>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.00"/>
    <numFmt numFmtId="184" formatCode="[$-10409]###\ ###\ ##0"/>
    <numFmt numFmtId="185" formatCode="[$-405]d\.\ mmmm\ yyyy"/>
  </numFmts>
  <fonts count="45">
    <font>
      <sz val="10"/>
      <name val="Arial"/>
      <family val="0"/>
    </font>
    <font>
      <b/>
      <sz val="11.95"/>
      <color indexed="10"/>
      <name val="Tahoma"/>
      <family val="0"/>
    </font>
    <font>
      <b/>
      <sz val="10"/>
      <color indexed="8"/>
      <name val="Arial"/>
      <family val="0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10"/>
      <name val="Arial"/>
      <family val="0"/>
    </font>
    <font>
      <i/>
      <u val="single"/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 readingOrder="1"/>
      <protection locked="0"/>
    </xf>
    <xf numFmtId="183" fontId="5" fillId="0" borderId="12" xfId="0" applyNumberFormat="1" applyFont="1" applyBorder="1" applyAlignment="1" applyProtection="1">
      <alignment horizontal="right" vertical="top" wrapText="1" readingOrder="1"/>
      <protection locked="0"/>
    </xf>
    <xf numFmtId="183" fontId="6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12" xfId="0" applyFont="1" applyBorder="1" applyAlignment="1" applyProtection="1">
      <alignment horizontal="right" vertical="top" wrapText="1" readingOrder="1"/>
      <protection locked="0"/>
    </xf>
    <xf numFmtId="183" fontId="4" fillId="33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4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33" borderId="12" xfId="0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2" xfId="0" applyFont="1" applyBorder="1" applyAlignment="1" applyProtection="1">
      <alignment vertical="top" wrapText="1" readingOrder="1"/>
      <protection locked="0"/>
    </xf>
    <xf numFmtId="183" fontId="5" fillId="0" borderId="12" xfId="0" applyNumberFormat="1" applyFont="1" applyBorder="1" applyAlignment="1" applyProtection="1">
      <alignment horizontal="right" vertical="top" wrapText="1" readingOrder="1"/>
      <protection locked="0"/>
    </xf>
    <xf numFmtId="183" fontId="6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12" xfId="0" applyFont="1" applyBorder="1" applyAlignment="1" applyProtection="1">
      <alignment horizontal="right" vertical="top" wrapText="1" readingOrder="1"/>
      <protection locked="0"/>
    </xf>
    <xf numFmtId="0" fontId="4" fillId="33" borderId="12" xfId="0" applyFont="1" applyFill="1" applyBorder="1" applyAlignment="1" applyProtection="1">
      <alignment horizontal="left" vertical="top" wrapText="1" readingOrder="1"/>
      <protection locked="0"/>
    </xf>
    <xf numFmtId="183" fontId="4" fillId="33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 vertical="top" wrapText="1" readingOrder="1"/>
      <protection locked="0"/>
    </xf>
    <xf numFmtId="0" fontId="5" fillId="34" borderId="12" xfId="0" applyFont="1" applyFill="1" applyBorder="1" applyAlignment="1" applyProtection="1">
      <alignment vertical="top" wrapText="1" readingOrder="1"/>
      <protection locked="0"/>
    </xf>
    <xf numFmtId="0" fontId="10" fillId="0" borderId="0" xfId="0" applyFont="1" applyAlignment="1">
      <alignment horizontal="right"/>
    </xf>
    <xf numFmtId="0" fontId="6" fillId="34" borderId="12" xfId="0" applyFont="1" applyFill="1" applyBorder="1" applyAlignment="1" applyProtection="1">
      <alignment horizontal="center" vertical="top" wrapText="1" readingOrder="1"/>
      <protection locked="0"/>
    </xf>
    <xf numFmtId="43" fontId="5" fillId="0" borderId="12" xfId="0" applyNumberFormat="1" applyFont="1" applyBorder="1" applyAlignment="1" applyProtection="1">
      <alignment horizontal="right" vertical="top" wrapText="1" readingOrder="1"/>
      <protection locked="0"/>
    </xf>
    <xf numFmtId="43" fontId="0" fillId="0" borderId="10" xfId="0" applyNumberFormat="1" applyBorder="1" applyAlignment="1" applyProtection="1">
      <alignment vertical="top" wrapText="1"/>
      <protection locked="0"/>
    </xf>
    <xf numFmtId="43" fontId="0" fillId="0" borderId="11" xfId="0" applyNumberFormat="1" applyBorder="1" applyAlignment="1" applyProtection="1">
      <alignment vertical="top" wrapText="1"/>
      <protection locked="0"/>
    </xf>
    <xf numFmtId="0" fontId="4" fillId="33" borderId="13" xfId="0" applyFont="1" applyFill="1" applyBorder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184" fontId="4" fillId="33" borderId="13" xfId="0" applyNumberFormat="1" applyFont="1" applyFill="1" applyBorder="1" applyAlignment="1" applyProtection="1">
      <alignment horizontal="center" vertical="top" wrapText="1" readingOrder="1"/>
      <protection locked="0"/>
    </xf>
    <xf numFmtId="184" fontId="4" fillId="33" borderId="10" xfId="0" applyNumberFormat="1" applyFont="1" applyFill="1" applyBorder="1" applyAlignment="1" applyProtection="1">
      <alignment horizontal="center" vertical="top" wrapText="1" readingOrder="1"/>
      <protection locked="0"/>
    </xf>
    <xf numFmtId="184" fontId="4" fillId="33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33" borderId="13" xfId="0" applyFont="1" applyFill="1" applyBorder="1" applyAlignment="1" applyProtection="1">
      <alignment horizontal="center"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7" fillId="33" borderId="11" xfId="0" applyFont="1" applyFill="1" applyBorder="1" applyAlignment="1" applyProtection="1">
      <alignment horizontal="center" vertical="top" wrapText="1" readingOrder="1"/>
      <protection locked="0"/>
    </xf>
    <xf numFmtId="0" fontId="1" fillId="33" borderId="0" xfId="0" applyFont="1" applyFill="1" applyAlignment="1" applyProtection="1">
      <alignment horizontal="center" vertical="top" wrapText="1" readingOrder="1"/>
      <protection locked="0"/>
    </xf>
    <xf numFmtId="183" fontId="4" fillId="33" borderId="13" xfId="0" applyNumberFormat="1" applyFont="1" applyFill="1" applyBorder="1" applyAlignment="1" applyProtection="1">
      <alignment horizontal="center"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FFFFFF"/>
      <rgbColor rgb="00B0C4DE"/>
      <rgbColor rgb="00A9A9A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showGridLines="0" tabSelected="1" zoomScalePageLayoutView="0" workbookViewId="0" topLeftCell="A1">
      <selection activeCell="R1" sqref="R1:S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6.7109375" style="0" customWidth="1"/>
    <col min="4" max="4" width="1.1484375" style="0" customWidth="1"/>
    <col min="5" max="5" width="21.57421875" style="0" customWidth="1"/>
    <col min="6" max="6" width="6.7109375" style="0" customWidth="1"/>
    <col min="7" max="7" width="6.421875" style="0" customWidth="1"/>
    <col min="8" max="8" width="14.57421875" style="0" customWidth="1"/>
    <col min="9" max="9" width="0.13671875" style="0" customWidth="1"/>
    <col min="10" max="10" width="14.57421875" style="0" customWidth="1"/>
    <col min="11" max="11" width="0.13671875" style="0" customWidth="1"/>
    <col min="12" max="13" width="14.57421875" style="0" customWidth="1"/>
    <col min="14" max="16" width="0" style="0" hidden="1" customWidth="1"/>
    <col min="17" max="17" width="7.8515625" style="0" customWidth="1"/>
  </cols>
  <sheetData>
    <row r="1" spans="18:19" ht="12.75" customHeight="1">
      <c r="R1" s="28" t="s">
        <v>40</v>
      </c>
      <c r="S1" s="28"/>
    </row>
    <row r="2" spans="18:19" ht="12.75" customHeight="1">
      <c r="R2" s="28" t="s">
        <v>38</v>
      </c>
      <c r="S2" s="28"/>
    </row>
    <row r="3" ht="12.75" customHeight="1"/>
    <row r="4" spans="1:12" ht="18" customHeight="1">
      <c r="A4" s="42" t="s">
        <v>0</v>
      </c>
      <c r="B4" s="42"/>
      <c r="C4" s="42"/>
      <c r="D4" s="42"/>
      <c r="E4" s="42"/>
      <c r="F4" s="42"/>
      <c r="G4" s="42"/>
      <c r="H4" s="11"/>
      <c r="I4" s="11"/>
      <c r="J4" s="11"/>
      <c r="K4" s="11"/>
      <c r="L4" s="11"/>
    </row>
    <row r="5" ht="12.75" customHeight="1"/>
    <row r="6" spans="1:7" ht="18" customHeight="1">
      <c r="A6" s="12" t="s">
        <v>1</v>
      </c>
      <c r="B6" s="11"/>
      <c r="C6" s="11"/>
      <c r="D6" s="11"/>
      <c r="E6" s="11"/>
      <c r="F6" s="11"/>
      <c r="G6" s="11"/>
    </row>
    <row r="7" ht="12.75" customHeight="1"/>
    <row r="8" spans="1:19" ht="12.75" customHeight="1">
      <c r="A8" s="13" t="s">
        <v>2</v>
      </c>
      <c r="B8" s="14"/>
      <c r="C8" s="14"/>
      <c r="D8" s="14"/>
      <c r="E8" s="14"/>
      <c r="F8" s="14"/>
      <c r="G8" s="15"/>
      <c r="H8" s="16" t="s">
        <v>4</v>
      </c>
      <c r="I8" s="15"/>
      <c r="J8" s="16" t="s">
        <v>5</v>
      </c>
      <c r="K8" s="15"/>
      <c r="L8" s="3" t="s">
        <v>6</v>
      </c>
      <c r="M8" s="16">
        <v>2017</v>
      </c>
      <c r="N8" s="14"/>
      <c r="O8" s="14"/>
      <c r="P8" s="15"/>
      <c r="Q8" s="16" t="s">
        <v>7</v>
      </c>
      <c r="R8" s="14"/>
      <c r="S8" s="15"/>
    </row>
    <row r="9" spans="1:19" ht="12.75" customHeight="1">
      <c r="A9" s="17" t="s">
        <v>8</v>
      </c>
      <c r="B9" s="15"/>
      <c r="C9" s="18" t="s">
        <v>9</v>
      </c>
      <c r="D9" s="14"/>
      <c r="E9" s="14"/>
      <c r="F9" s="14"/>
      <c r="G9" s="15"/>
      <c r="H9" s="19">
        <v>53.93</v>
      </c>
      <c r="I9" s="15"/>
      <c r="J9" s="19">
        <v>5129.32</v>
      </c>
      <c r="K9" s="15"/>
      <c r="L9" s="4">
        <v>2128.02</v>
      </c>
      <c r="M9" s="19"/>
      <c r="N9" s="14"/>
      <c r="O9" s="14"/>
      <c r="P9" s="15"/>
      <c r="Q9" s="20">
        <f>H9+J9+L9</f>
        <v>7311.27</v>
      </c>
      <c r="R9" s="14"/>
      <c r="S9" s="15"/>
    </row>
    <row r="10" spans="1:19" ht="12.75" customHeight="1">
      <c r="A10" s="17" t="s">
        <v>10</v>
      </c>
      <c r="B10" s="15"/>
      <c r="C10" s="18" t="s">
        <v>11</v>
      </c>
      <c r="D10" s="14"/>
      <c r="E10" s="14"/>
      <c r="F10" s="14"/>
      <c r="G10" s="15"/>
      <c r="H10" s="19"/>
      <c r="I10" s="15"/>
      <c r="J10" s="19">
        <v>2054660.1</v>
      </c>
      <c r="K10" s="15"/>
      <c r="L10" s="6"/>
      <c r="M10" s="30">
        <v>92589.29</v>
      </c>
      <c r="N10" s="31"/>
      <c r="O10" s="31"/>
      <c r="P10" s="32"/>
      <c r="Q10" s="20">
        <f>J10+M10</f>
        <v>2147249.39</v>
      </c>
      <c r="R10" s="14"/>
      <c r="S10" s="15"/>
    </row>
    <row r="11" spans="1:19" ht="12.75" customHeight="1">
      <c r="A11" s="17" t="s">
        <v>12</v>
      </c>
      <c r="B11" s="15"/>
      <c r="C11" s="18" t="s">
        <v>13</v>
      </c>
      <c r="D11" s="14"/>
      <c r="E11" s="14"/>
      <c r="F11" s="14"/>
      <c r="G11" s="15"/>
      <c r="H11" s="19">
        <v>285000</v>
      </c>
      <c r="I11" s="15"/>
      <c r="J11" s="21"/>
      <c r="K11" s="15"/>
      <c r="L11" s="6"/>
      <c r="M11" s="21"/>
      <c r="N11" s="14"/>
      <c r="O11" s="14"/>
      <c r="P11" s="15"/>
      <c r="Q11" s="20">
        <f>H11</f>
        <v>285000</v>
      </c>
      <c r="R11" s="14"/>
      <c r="S11" s="15"/>
    </row>
    <row r="12" spans="1:19" ht="12.75" customHeight="1">
      <c r="A12" s="22" t="s">
        <v>7</v>
      </c>
      <c r="B12" s="14"/>
      <c r="C12" s="14"/>
      <c r="D12" s="14"/>
      <c r="E12" s="14"/>
      <c r="F12" s="14"/>
      <c r="G12" s="15"/>
      <c r="H12" s="23">
        <f>H9+H10+H11</f>
        <v>285053.93</v>
      </c>
      <c r="I12" s="15"/>
      <c r="J12" s="23">
        <v>2059789.4200000004</v>
      </c>
      <c r="K12" s="15"/>
      <c r="L12" s="7">
        <v>2128.02</v>
      </c>
      <c r="M12" s="23">
        <f>M10</f>
        <v>92589.29</v>
      </c>
      <c r="N12" s="14"/>
      <c r="O12" s="14"/>
      <c r="P12" s="15"/>
      <c r="Q12" s="23">
        <f>Q9+Q10+Q11</f>
        <v>2439560.66</v>
      </c>
      <c r="R12" s="14"/>
      <c r="S12" s="15"/>
    </row>
    <row r="13" ht="12.75" customHeight="1"/>
    <row r="14" spans="1:7" ht="18" customHeight="1">
      <c r="A14" s="12" t="s">
        <v>14</v>
      </c>
      <c r="B14" s="11"/>
      <c r="C14" s="11"/>
      <c r="D14" s="11"/>
      <c r="E14" s="11"/>
      <c r="F14" s="11"/>
      <c r="G14" s="11"/>
    </row>
    <row r="15" ht="12.75" customHeight="1"/>
    <row r="16" spans="1:15" ht="12.75" customHeight="1">
      <c r="A16" s="13" t="s">
        <v>2</v>
      </c>
      <c r="B16" s="14"/>
      <c r="C16" s="14"/>
      <c r="D16" s="14"/>
      <c r="E16" s="14"/>
      <c r="F16" s="14"/>
      <c r="G16" s="15"/>
      <c r="H16" s="16" t="s">
        <v>4</v>
      </c>
      <c r="I16" s="15"/>
      <c r="J16" s="16" t="s">
        <v>5</v>
      </c>
      <c r="K16" s="15"/>
      <c r="L16" s="3" t="s">
        <v>6</v>
      </c>
      <c r="M16" s="3" t="s">
        <v>7</v>
      </c>
      <c r="N16" s="1"/>
      <c r="O16" s="2"/>
    </row>
    <row r="17" spans="1:15" ht="12.75" customHeight="1">
      <c r="A17" s="17" t="s">
        <v>15</v>
      </c>
      <c r="B17" s="15"/>
      <c r="C17" s="18" t="s">
        <v>16</v>
      </c>
      <c r="D17" s="14"/>
      <c r="E17" s="14"/>
      <c r="F17" s="14"/>
      <c r="G17" s="15"/>
      <c r="H17" s="19"/>
      <c r="I17" s="15"/>
      <c r="J17" s="19">
        <v>282960</v>
      </c>
      <c r="K17" s="15"/>
      <c r="L17" s="4">
        <v>158760</v>
      </c>
      <c r="M17" s="5">
        <f>J17+L17</f>
        <v>441720</v>
      </c>
      <c r="N17" s="1"/>
      <c r="O17" s="2"/>
    </row>
    <row r="18" spans="1:15" ht="12.75" customHeight="1">
      <c r="A18" s="17" t="s">
        <v>17</v>
      </c>
      <c r="B18" s="15"/>
      <c r="C18" s="18" t="s">
        <v>18</v>
      </c>
      <c r="D18" s="14"/>
      <c r="E18" s="14"/>
      <c r="F18" s="14"/>
      <c r="G18" s="15"/>
      <c r="H18" s="19"/>
      <c r="I18" s="15"/>
      <c r="J18" s="19"/>
      <c r="K18" s="15"/>
      <c r="L18" s="4">
        <v>2240</v>
      </c>
      <c r="M18" s="5">
        <f>L18</f>
        <v>2240</v>
      </c>
      <c r="N18" s="1"/>
      <c r="O18" s="2"/>
    </row>
    <row r="19" spans="1:15" ht="12.75" customHeight="1">
      <c r="A19" s="17" t="s">
        <v>19</v>
      </c>
      <c r="B19" s="15"/>
      <c r="C19" s="18" t="s">
        <v>20</v>
      </c>
      <c r="D19" s="14"/>
      <c r="E19" s="14"/>
      <c r="F19" s="14"/>
      <c r="G19" s="15"/>
      <c r="H19" s="19"/>
      <c r="I19" s="15"/>
      <c r="J19" s="19"/>
      <c r="K19" s="15"/>
      <c r="L19" s="4">
        <v>806</v>
      </c>
      <c r="M19" s="5">
        <f>L19</f>
        <v>806</v>
      </c>
      <c r="N19" s="1"/>
      <c r="O19" s="2"/>
    </row>
    <row r="20" spans="1:15" ht="12.75" customHeight="1">
      <c r="A20" s="17" t="s">
        <v>21</v>
      </c>
      <c r="B20" s="15"/>
      <c r="C20" s="18" t="s">
        <v>22</v>
      </c>
      <c r="D20" s="14"/>
      <c r="E20" s="14"/>
      <c r="F20" s="14"/>
      <c r="G20" s="15"/>
      <c r="H20" s="19"/>
      <c r="I20" s="15"/>
      <c r="J20" s="19"/>
      <c r="K20" s="15"/>
      <c r="L20" s="4">
        <v>38</v>
      </c>
      <c r="M20" s="5">
        <f>L20</f>
        <v>38</v>
      </c>
      <c r="N20" s="1"/>
      <c r="O20" s="2"/>
    </row>
    <row r="21" spans="1:15" ht="12.75" customHeight="1">
      <c r="A21" s="17" t="s">
        <v>23</v>
      </c>
      <c r="B21" s="15"/>
      <c r="C21" s="18" t="s">
        <v>24</v>
      </c>
      <c r="D21" s="14"/>
      <c r="E21" s="14"/>
      <c r="F21" s="14"/>
      <c r="G21" s="15"/>
      <c r="H21" s="19"/>
      <c r="I21" s="15"/>
      <c r="J21" s="19"/>
      <c r="K21" s="15"/>
      <c r="L21" s="4">
        <v>70084.76999999999</v>
      </c>
      <c r="M21" s="5">
        <f>L21</f>
        <v>70084.76999999999</v>
      </c>
      <c r="N21" s="1"/>
      <c r="O21" s="2"/>
    </row>
    <row r="22" spans="1:15" ht="12.75" customHeight="1">
      <c r="A22" s="17" t="s">
        <v>25</v>
      </c>
      <c r="B22" s="15"/>
      <c r="C22" s="18" t="s">
        <v>26</v>
      </c>
      <c r="D22" s="14"/>
      <c r="E22" s="14"/>
      <c r="F22" s="14"/>
      <c r="G22" s="15"/>
      <c r="H22" s="19">
        <v>15246</v>
      </c>
      <c r="I22" s="15"/>
      <c r="J22" s="19">
        <v>200776.09000000003</v>
      </c>
      <c r="K22" s="15"/>
      <c r="L22" s="4">
        <v>262435.66000000003</v>
      </c>
      <c r="M22" s="5">
        <f>H22+J22+L22</f>
        <v>478457.75000000006</v>
      </c>
      <c r="N22" s="1"/>
      <c r="O22" s="2"/>
    </row>
    <row r="23" spans="1:15" ht="12.75" customHeight="1">
      <c r="A23" s="17" t="s">
        <v>27</v>
      </c>
      <c r="B23" s="15"/>
      <c r="C23" s="18" t="s">
        <v>28</v>
      </c>
      <c r="D23" s="14"/>
      <c r="E23" s="14"/>
      <c r="F23" s="14"/>
      <c r="G23" s="15"/>
      <c r="H23" s="19">
        <v>10544</v>
      </c>
      <c r="I23" s="15"/>
      <c r="J23" s="19">
        <v>529953.14</v>
      </c>
      <c r="K23" s="15"/>
      <c r="L23" s="4">
        <v>229502.17</v>
      </c>
      <c r="M23" s="5">
        <f>H23+J23+L23</f>
        <v>769999.31</v>
      </c>
      <c r="N23" s="1"/>
      <c r="O23" s="2"/>
    </row>
    <row r="24" spans="1:15" ht="12.75" customHeight="1">
      <c r="A24" s="17" t="s">
        <v>29</v>
      </c>
      <c r="B24" s="15"/>
      <c r="C24" s="18" t="s">
        <v>30</v>
      </c>
      <c r="D24" s="14"/>
      <c r="E24" s="14"/>
      <c r="F24" s="14"/>
      <c r="G24" s="15"/>
      <c r="H24" s="19"/>
      <c r="I24" s="15"/>
      <c r="J24" s="19">
        <v>51292.92999999999</v>
      </c>
      <c r="K24" s="15"/>
      <c r="L24" s="4">
        <v>26332</v>
      </c>
      <c r="M24" s="5">
        <f>J24+L24</f>
        <v>77624.93</v>
      </c>
      <c r="N24" s="1"/>
      <c r="O24" s="2"/>
    </row>
    <row r="25" spans="1:15" ht="12.75" customHeight="1">
      <c r="A25" s="17" t="s">
        <v>31</v>
      </c>
      <c r="B25" s="15"/>
      <c r="C25" s="18" t="s">
        <v>39</v>
      </c>
      <c r="D25" s="14"/>
      <c r="E25" s="14"/>
      <c r="F25" s="14"/>
      <c r="G25" s="15"/>
      <c r="H25" s="19"/>
      <c r="I25" s="15"/>
      <c r="J25" s="19">
        <v>40824.9</v>
      </c>
      <c r="K25" s="15"/>
      <c r="L25" s="4">
        <v>158100.13</v>
      </c>
      <c r="M25" s="5">
        <f>J25+L25</f>
        <v>198925.03</v>
      </c>
      <c r="N25" s="1"/>
      <c r="O25" s="2"/>
    </row>
    <row r="26" spans="1:15" ht="12.75" customHeight="1">
      <c r="A26" s="22" t="s">
        <v>7</v>
      </c>
      <c r="B26" s="14"/>
      <c r="C26" s="14"/>
      <c r="D26" s="14"/>
      <c r="E26" s="14"/>
      <c r="F26" s="14"/>
      <c r="G26" s="15"/>
      <c r="H26" s="23">
        <f>H22+H23</f>
        <v>25790</v>
      </c>
      <c r="I26" s="15"/>
      <c r="J26" s="23">
        <f>J17+J22+J23+J24+J25</f>
        <v>1105807.0599999998</v>
      </c>
      <c r="K26" s="15"/>
      <c r="L26" s="7">
        <f>L17+L18+L19+L20+L21+L22+L23+L24+L25</f>
        <v>908298.7300000001</v>
      </c>
      <c r="M26" s="7">
        <f>H26+J26+L26</f>
        <v>2039895.79</v>
      </c>
      <c r="N26" s="1"/>
      <c r="O26" s="2"/>
    </row>
    <row r="27" ht="409.5" customHeight="1" hidden="1"/>
    <row r="28" ht="12.75" customHeight="1"/>
    <row r="29" spans="1:7" ht="18" customHeight="1">
      <c r="A29" s="12" t="s">
        <v>32</v>
      </c>
      <c r="B29" s="11"/>
      <c r="C29" s="11"/>
      <c r="D29" s="11"/>
      <c r="E29" s="11"/>
      <c r="F29" s="11"/>
      <c r="G29" s="11"/>
    </row>
    <row r="30" ht="12.75" customHeight="1"/>
    <row r="31" spans="1:19" ht="12.75" customHeight="1">
      <c r="A31" s="39"/>
      <c r="B31" s="40"/>
      <c r="C31" s="40"/>
      <c r="D31" s="40"/>
      <c r="E31" s="40"/>
      <c r="F31" s="40"/>
      <c r="G31" s="41"/>
      <c r="H31" s="3" t="s">
        <v>3</v>
      </c>
      <c r="I31" s="16" t="s">
        <v>5</v>
      </c>
      <c r="J31" s="15"/>
      <c r="K31" s="33" t="s">
        <v>6</v>
      </c>
      <c r="L31" s="34"/>
      <c r="M31" s="16">
        <v>2017</v>
      </c>
      <c r="N31" s="14"/>
      <c r="O31" s="14"/>
      <c r="P31" s="15"/>
      <c r="Q31" s="33" t="s">
        <v>7</v>
      </c>
      <c r="R31" s="34"/>
      <c r="S31" s="35"/>
    </row>
    <row r="32" spans="1:19" ht="12.75" customHeight="1">
      <c r="A32" s="33" t="s">
        <v>7</v>
      </c>
      <c r="B32" s="34"/>
      <c r="C32" s="34"/>
      <c r="D32" s="34"/>
      <c r="E32" s="34"/>
      <c r="F32" s="34"/>
      <c r="G32" s="35"/>
      <c r="H32" s="7">
        <v>501651.47</v>
      </c>
      <c r="I32" s="23">
        <f>J12-J26</f>
        <v>953982.3600000006</v>
      </c>
      <c r="J32" s="15"/>
      <c r="K32" s="43">
        <f>L12-L26</f>
        <v>-906170.7100000001</v>
      </c>
      <c r="L32" s="44"/>
      <c r="M32" s="23">
        <f>M12</f>
        <v>92589.29</v>
      </c>
      <c r="N32" s="14"/>
      <c r="O32" s="14"/>
      <c r="P32" s="15"/>
      <c r="Q32" s="36">
        <f>Q12-M26</f>
        <v>399664.8700000001</v>
      </c>
      <c r="R32" s="37"/>
      <c r="S32" s="38"/>
    </row>
    <row r="33" ht="409.5" customHeight="1" hidden="1"/>
    <row r="34" spans="1:7" ht="18" customHeight="1">
      <c r="A34" s="12" t="s">
        <v>33</v>
      </c>
      <c r="B34" s="11"/>
      <c r="C34" s="11"/>
      <c r="D34" s="11"/>
      <c r="E34" s="11"/>
      <c r="F34" s="11"/>
      <c r="G34" s="11"/>
    </row>
    <row r="35" ht="12.75" customHeight="1"/>
    <row r="36" spans="1:7" ht="18" customHeight="1">
      <c r="A36" s="12" t="s">
        <v>34</v>
      </c>
      <c r="B36" s="11"/>
      <c r="C36" s="11"/>
      <c r="D36" s="11"/>
      <c r="E36" s="11"/>
      <c r="F36" s="11"/>
      <c r="G36" s="11"/>
    </row>
    <row r="37" ht="12.75" customHeight="1"/>
    <row r="38" spans="1:19" ht="12.75" customHeight="1">
      <c r="A38" s="27" t="s">
        <v>35</v>
      </c>
      <c r="B38" s="14"/>
      <c r="C38" s="14"/>
      <c r="D38" s="14"/>
      <c r="E38" s="14"/>
      <c r="F38" s="14"/>
      <c r="G38" s="15"/>
      <c r="H38" s="29" t="s">
        <v>4</v>
      </c>
      <c r="I38" s="15"/>
      <c r="J38" s="29" t="s">
        <v>5</v>
      </c>
      <c r="K38" s="15"/>
      <c r="L38" s="8" t="s">
        <v>6</v>
      </c>
      <c r="M38" s="29">
        <v>2017</v>
      </c>
      <c r="N38" s="14"/>
      <c r="O38" s="14"/>
      <c r="P38" s="15"/>
      <c r="Q38" s="29" t="s">
        <v>7</v>
      </c>
      <c r="R38" s="14"/>
      <c r="S38" s="15"/>
    </row>
    <row r="39" spans="1:19" ht="12.75" customHeight="1">
      <c r="A39" s="17" t="s">
        <v>36</v>
      </c>
      <c r="B39" s="15"/>
      <c r="C39" s="18" t="s">
        <v>37</v>
      </c>
      <c r="D39" s="14"/>
      <c r="E39" s="14"/>
      <c r="F39" s="14"/>
      <c r="G39" s="15"/>
      <c r="H39" s="19">
        <f>H12-H26</f>
        <v>259263.93</v>
      </c>
      <c r="I39" s="15"/>
      <c r="J39" s="19">
        <f>J12-J26</f>
        <v>953982.3600000006</v>
      </c>
      <c r="K39" s="15"/>
      <c r="L39" s="4">
        <f>L12-L26</f>
        <v>-906170.7100000001</v>
      </c>
      <c r="M39" s="19">
        <f>M12</f>
        <v>92589.29</v>
      </c>
      <c r="N39" s="14"/>
      <c r="O39" s="14"/>
      <c r="P39" s="15"/>
      <c r="Q39" s="20">
        <f>H39+J39+L39+M39</f>
        <v>399664.8700000004</v>
      </c>
      <c r="R39" s="14"/>
      <c r="S39" s="15"/>
    </row>
    <row r="40" ht="409.5" customHeight="1" hidden="1"/>
    <row r="41" ht="12.75" customHeight="1"/>
    <row r="42" spans="1:12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 customHeight="1">
      <c r="A43" s="10"/>
      <c r="B43" s="26"/>
      <c r="C43" s="25"/>
      <c r="D43" s="25"/>
      <c r="E43" s="25"/>
      <c r="F43" s="9"/>
      <c r="G43" s="9"/>
      <c r="H43" s="9"/>
      <c r="I43" s="9"/>
      <c r="J43" s="9"/>
      <c r="K43" s="9"/>
      <c r="L43" s="9"/>
    </row>
    <row r="44" spans="1:12" ht="409.5" customHeight="1" hidden="1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 customHeight="1">
      <c r="A45" s="10"/>
      <c r="B45" s="24"/>
      <c r="C45" s="25"/>
      <c r="D45" s="9"/>
      <c r="E45" s="24"/>
      <c r="F45" s="25"/>
      <c r="G45" s="25"/>
      <c r="H45" s="25"/>
      <c r="I45" s="25"/>
      <c r="J45" s="25"/>
      <c r="K45" s="25"/>
      <c r="L45" s="25"/>
    </row>
    <row r="46" spans="1:12" ht="12.75" customHeight="1">
      <c r="A46" s="10"/>
      <c r="B46" s="24"/>
      <c r="C46" s="25"/>
      <c r="D46" s="9"/>
      <c r="E46" s="24"/>
      <c r="F46" s="25"/>
      <c r="G46" s="25"/>
      <c r="H46" s="25"/>
      <c r="I46" s="25"/>
      <c r="J46" s="25"/>
      <c r="K46" s="25"/>
      <c r="L46" s="25"/>
    </row>
    <row r="47" spans="1:12" ht="409.5" customHeight="1" hidden="1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 customHeight="1">
      <c r="A48" s="10"/>
      <c r="B48" s="9"/>
      <c r="C48" s="9"/>
      <c r="D48" s="9"/>
      <c r="E48" s="24"/>
      <c r="F48" s="25"/>
      <c r="G48" s="25"/>
      <c r="H48" s="25"/>
      <c r="I48" s="25"/>
      <c r="J48" s="25"/>
      <c r="K48" s="25"/>
      <c r="L48" s="25"/>
    </row>
    <row r="49" spans="1:12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</sheetData>
  <sheetProtection/>
  <mergeCells count="106">
    <mergeCell ref="Q32:S32"/>
    <mergeCell ref="A31:G31"/>
    <mergeCell ref="A32:G32"/>
    <mergeCell ref="A4:G4"/>
    <mergeCell ref="K31:L31"/>
    <mergeCell ref="K32:L32"/>
    <mergeCell ref="J25:K25"/>
    <mergeCell ref="A24:B24"/>
    <mergeCell ref="B46:C46"/>
    <mergeCell ref="E46:L46"/>
    <mergeCell ref="E48:L48"/>
    <mergeCell ref="M8:P8"/>
    <mergeCell ref="M9:P9"/>
    <mergeCell ref="M10:P10"/>
    <mergeCell ref="M11:P11"/>
    <mergeCell ref="M12:P12"/>
    <mergeCell ref="M38:P38"/>
    <mergeCell ref="M39:P39"/>
    <mergeCell ref="J39:K39"/>
    <mergeCell ref="Q39:S39"/>
    <mergeCell ref="H38:I38"/>
    <mergeCell ref="J38:K38"/>
    <mergeCell ref="Q38:S38"/>
    <mergeCell ref="A39:B39"/>
    <mergeCell ref="C39:G39"/>
    <mergeCell ref="H39:I39"/>
    <mergeCell ref="A38:G38"/>
    <mergeCell ref="R1:S1"/>
    <mergeCell ref="R2:S2"/>
    <mergeCell ref="I32:J32"/>
    <mergeCell ref="M31:P31"/>
    <mergeCell ref="A25:B25"/>
    <mergeCell ref="C25:G25"/>
    <mergeCell ref="H25:I25"/>
    <mergeCell ref="M32:P32"/>
    <mergeCell ref="Q31:S31"/>
    <mergeCell ref="E45:L45"/>
    <mergeCell ref="B45:C45"/>
    <mergeCell ref="B43:E43"/>
    <mergeCell ref="A29:G29"/>
    <mergeCell ref="I31:J31"/>
    <mergeCell ref="A26:G26"/>
    <mergeCell ref="H26:I26"/>
    <mergeCell ref="J26:K26"/>
    <mergeCell ref="A34:G34"/>
    <mergeCell ref="A36:G36"/>
    <mergeCell ref="C24:G24"/>
    <mergeCell ref="H24:I24"/>
    <mergeCell ref="J24:K24"/>
    <mergeCell ref="A23:B23"/>
    <mergeCell ref="C23:G23"/>
    <mergeCell ref="H23:I23"/>
    <mergeCell ref="J23:K23"/>
    <mergeCell ref="A22:B22"/>
    <mergeCell ref="C22:G22"/>
    <mergeCell ref="H22:I22"/>
    <mergeCell ref="J22:K22"/>
    <mergeCell ref="A21:B21"/>
    <mergeCell ref="C21:G21"/>
    <mergeCell ref="H21:I21"/>
    <mergeCell ref="J21:K21"/>
    <mergeCell ref="J20:K20"/>
    <mergeCell ref="A20:B20"/>
    <mergeCell ref="C20:G20"/>
    <mergeCell ref="H20:I20"/>
    <mergeCell ref="A19:B19"/>
    <mergeCell ref="C19:G19"/>
    <mergeCell ref="H19:I19"/>
    <mergeCell ref="J19:K19"/>
    <mergeCell ref="A18:B18"/>
    <mergeCell ref="C18:G18"/>
    <mergeCell ref="H18:I18"/>
    <mergeCell ref="J18:K18"/>
    <mergeCell ref="J16:K16"/>
    <mergeCell ref="A17:B17"/>
    <mergeCell ref="C17:G17"/>
    <mergeCell ref="H17:I17"/>
    <mergeCell ref="J17:K17"/>
    <mergeCell ref="A14:G14"/>
    <mergeCell ref="A16:G16"/>
    <mergeCell ref="H16:I16"/>
    <mergeCell ref="Q11:S11"/>
    <mergeCell ref="A12:G12"/>
    <mergeCell ref="H12:I12"/>
    <mergeCell ref="J12:K12"/>
    <mergeCell ref="Q12:S12"/>
    <mergeCell ref="A11:B11"/>
    <mergeCell ref="C11:G11"/>
    <mergeCell ref="H11:I11"/>
    <mergeCell ref="J11:K11"/>
    <mergeCell ref="A10:B10"/>
    <mergeCell ref="C10:G10"/>
    <mergeCell ref="H10:I10"/>
    <mergeCell ref="A9:B9"/>
    <mergeCell ref="C9:G9"/>
    <mergeCell ref="H9:I9"/>
    <mergeCell ref="J9:K9"/>
    <mergeCell ref="Q9:S9"/>
    <mergeCell ref="J10:K10"/>
    <mergeCell ref="Q10:S10"/>
    <mergeCell ref="H4:L4"/>
    <mergeCell ref="A6:G6"/>
    <mergeCell ref="A8:G8"/>
    <mergeCell ref="H8:I8"/>
    <mergeCell ref="J8:K8"/>
    <mergeCell ref="Q8:S8"/>
  </mergeCells>
  <printOptions/>
  <pageMargins left="0" right="0" top="0" bottom="0.48958267716535436" header="0" footer="0"/>
  <pageSetup horizontalDpi="600" verticalDpi="600" orientation="landscape" paperSize="9" r:id="rId1"/>
  <headerFooter alignWithMargins="0">
    <oddFooter xml:space="preserve">&amp;L&amp;"Arial"&amp;8&amp;I&amp;F&amp;I &amp;C&amp;R&amp;"Arial"&amp;8&amp;I1/1&amp;I </oddFooter>
  </headerFooter>
  <ignoredErrors>
    <ignoredError sqref="H31:I31 K31 H38 J38 L38 H16 J16 L16 J8 H8 L8 A39 A9:A11 A17:A25" numberStoredAsText="1"/>
    <ignoredError sqref="I32 M32 K32 H39 J39 L39 M39 Q39 M17:M26 L26 J26 H26 H12 M12 Q9:Q12 Q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2017-02-20T10:08:39Z</dcterms:created>
  <dcterms:modified xsi:type="dcterms:W3CDTF">2017-02-23T08:24:29Z</dcterms:modified>
  <cp:category/>
  <cp:version/>
  <cp:contentType/>
  <cp:contentStatus/>
</cp:coreProperties>
</file>