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RK-19-2016-55, př. 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<sst xmlns="http://schemas.openxmlformats.org/spreadsheetml/2006/main" count="40" uniqueCount="40">
  <si>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ID</t>
  </si>
  <si>
    <t>§</t>
  </si>
  <si>
    <t>Organizace</t>
  </si>
  <si>
    <t>Náklady spojené s účastí na výstavě Mladý tvorca</t>
  </si>
  <si>
    <t>Střední škola stavební Jihlava; IČO: 60545267</t>
  </si>
  <si>
    <t>Hotelová škola Světlá a Střední odborná škola řemesel Velké Meziříčí; IČO: 48895377</t>
  </si>
  <si>
    <t>Vyšší odborná škola a Střední odborná škola zemědělsko-technická Bystřice nad Pernštejnem; IČO: 48895504</t>
  </si>
  <si>
    <t>Střední zdravotnická škola a Vyšší odborná škola zdravotnická Havlíčkův Brod; IČO: 00581119</t>
  </si>
  <si>
    <t>Střední průmyslová škola Třebíč; IČO: 66610702</t>
  </si>
  <si>
    <t>Obchodní akademie, Střední zdravotnická škola, Střední odborná škola služeb a Jazyková škola s právem státní jazykové zkoušky Jihlava; IČO: 00836591</t>
  </si>
  <si>
    <t>Střední průmyslová škola a Střední odborné učiliště Pelhřimov; IČO: 14450470</t>
  </si>
  <si>
    <t>Vyšší odborná škola a Střední průmyslová škola Žďár nad Sázavou; IČO: 48895598</t>
  </si>
  <si>
    <t>Střední škola průmyslová, technická a automobilní Jihlava; IČO: 60545992</t>
  </si>
  <si>
    <t>Gymnázium, Střední odborná škola a Vyšší odborná škola Ledeč nad Sázavou; IČO: 60126647</t>
  </si>
  <si>
    <t>Vyšší odborná škola, Obchodní akademie a Střední odboné učiliště technické Chotěboř; IČO: 60126671</t>
  </si>
  <si>
    <t>Střední škola řemesel a služeb Moravské Budějovice; IČO: 00055069</t>
  </si>
  <si>
    <t>Obchodní akademie a Hotelová škola Havlíčkův Brod; IČO: 60126817</t>
  </si>
  <si>
    <t>Celkem</t>
  </si>
  <si>
    <t>Akademie - Vyšší odborná škola, Gymnázium a Střední odborná škola uměleckoprůmyslová Světlá nad Sázavou; IČO: 15060977</t>
  </si>
  <si>
    <t>Střední uměleckoprůmyslová škola Jihlava – Helenín, Hálkova 42;  IČO: 60545976</t>
  </si>
  <si>
    <t>Příspěvek celkem</t>
  </si>
  <si>
    <t>počet stran: 1</t>
  </si>
  <si>
    <t>O01730.0001</t>
  </si>
  <si>
    <t>O01730.0002</t>
  </si>
  <si>
    <t>O01730.0003</t>
  </si>
  <si>
    <t>O01730.0004</t>
  </si>
  <si>
    <t>O01730.0005</t>
  </si>
  <si>
    <t>O01730.0006</t>
  </si>
  <si>
    <t>O01730.0007</t>
  </si>
  <si>
    <t>O01730.0008</t>
  </si>
  <si>
    <t>O01730.0009</t>
  </si>
  <si>
    <t>O01730.0010</t>
  </si>
  <si>
    <t>O01730.0011</t>
  </si>
  <si>
    <t>O01730.0012</t>
  </si>
  <si>
    <t>O01730.0013</t>
  </si>
  <si>
    <t>O01730.0014</t>
  </si>
  <si>
    <t>O01730.0015</t>
  </si>
  <si>
    <t>Náklady spojené s prezentací automobilů</t>
  </si>
  <si>
    <t>Náklady spojené s účastí na výstavě Mladý tvorca 2016 v Nitře a náklady spojené s prezentací automobilů postavených v projektu Postav si svoje auto</t>
  </si>
  <si>
    <t>RK-19-2016-55, př.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</si>
</sst>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168" fontId="20" fillId="0" borderId="22" xfId="0" applyNumberFormat="1" applyFont="1" applyFill="1" applyBorder="1" applyAlignment="1">
      <alignment vertical="center" wrapText="1"/>
    </xf>
    <xf numFmtId="168" fontId="20" fillId="0" borderId="23" xfId="0" applyNumberFormat="1" applyFont="1" applyFill="1" applyBorder="1" applyAlignment="1">
      <alignment vertical="center" wrapText="1"/>
    </xf>
    <xf numFmtId="168" fontId="20" fillId="0" borderId="24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3" fontId="3" fillId="0" borderId="27" xfId="0" applyNumberFormat="1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vertical="center" wrapText="1"/>
    </xf>
    <xf numFmtId="3" fontId="3" fillId="0" borderId="29" xfId="0" applyNumberFormat="1" applyFont="1" applyFill="1" applyBorder="1" applyAlignment="1">
      <alignment vertical="center" wrapText="1"/>
    </xf>
    <xf numFmtId="3" fontId="3" fillId="0" borderId="30" xfId="0" applyNumberFormat="1" applyFont="1" applyFill="1" applyBorder="1" applyAlignment="1">
      <alignment vertical="center" wrapText="1"/>
    </xf>
    <xf numFmtId="3" fontId="3" fillId="0" borderId="31" xfId="0" applyNumberFormat="1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/>
    </xf>
    <xf numFmtId="168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168" fontId="3" fillId="0" borderId="33" xfId="0" applyNumberFormat="1" applyFont="1" applyFill="1" applyBorder="1" applyAlignment="1">
      <alignment vertical="center" wrapText="1"/>
    </xf>
    <xf numFmtId="168" fontId="3" fillId="0" borderId="34" xfId="0" applyNumberFormat="1" applyFont="1" applyFill="1" applyBorder="1" applyAlignment="1">
      <alignment vertical="center" wrapText="1"/>
    </xf>
    <xf numFmtId="168" fontId="3" fillId="0" borderId="22" xfId="0" applyNumberFormat="1" applyFont="1" applyFill="1" applyBorder="1" applyAlignment="1">
      <alignment vertical="center"/>
    </xf>
    <xf numFmtId="168" fontId="3" fillId="0" borderId="23" xfId="0" applyNumberFormat="1" applyFont="1" applyFill="1" applyBorder="1" applyAlignment="1">
      <alignment vertical="center" wrapText="1"/>
    </xf>
    <xf numFmtId="168" fontId="3" fillId="0" borderId="24" xfId="0" applyNumberFormat="1" applyFont="1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168" fontId="0" fillId="0" borderId="25" xfId="0" applyNumberFormat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12.00390625" style="0" customWidth="1"/>
    <col min="2" max="2" width="7.28125" style="0" customWidth="1"/>
    <col min="3" max="3" width="49.8515625" style="0" customWidth="1"/>
    <col min="4" max="4" width="8.140625" style="0" hidden="1" customWidth="1"/>
    <col min="5" max="5" width="6.140625" style="0" hidden="1" customWidth="1"/>
    <col min="6" max="6" width="6.421875" style="0" hidden="1" customWidth="1"/>
    <col min="7" max="7" width="21.7109375" style="0" customWidth="1"/>
    <col min="8" max="8" width="21.57421875" style="0" customWidth="1"/>
    <col min="9" max="9" width="20.8515625" style="0" customWidth="1"/>
  </cols>
  <sheetData>
    <row r="1" ht="15">
      <c r="I1" s="23" t="s">
        <v>39</v>
      </c>
    </row>
    <row r="2" spans="3:9" ht="15">
      <c r="C2" s="31"/>
      <c r="I2" s="23" t="s">
        <v>21</v>
      </c>
    </row>
    <row r="3" ht="15">
      <c r="I3" s="23"/>
    </row>
    <row r="4" ht="15">
      <c r="I4" s="23"/>
    </row>
    <row r="5" spans="1:9" ht="15">
      <c r="A5" s="44" t="s">
        <v>38</v>
      </c>
      <c r="B5" s="44"/>
      <c r="C5" s="44"/>
      <c r="D5" s="44"/>
      <c r="E5" s="44"/>
      <c r="F5" s="44"/>
      <c r="G5" s="44"/>
      <c r="H5" s="44"/>
      <c r="I5" s="44"/>
    </row>
    <row r="6" spans="1:9" ht="15.75" thickBot="1">
      <c r="A6" s="45"/>
      <c r="B6" s="45"/>
      <c r="C6" s="45"/>
      <c r="D6" s="46"/>
      <c r="E6" s="46"/>
      <c r="F6" s="46"/>
      <c r="G6" s="45"/>
      <c r="H6" s="45"/>
      <c r="I6" s="45"/>
    </row>
    <row r="7" spans="1:9" ht="30.75" customHeight="1" thickBot="1">
      <c r="A7" s="5" t="s">
        <v>0</v>
      </c>
      <c r="B7" s="6" t="s">
        <v>1</v>
      </c>
      <c r="C7" s="9" t="s">
        <v>2</v>
      </c>
      <c r="D7" s="20"/>
      <c r="E7" s="21"/>
      <c r="F7" s="22"/>
      <c r="G7" s="1" t="s">
        <v>3</v>
      </c>
      <c r="H7" s="17" t="s">
        <v>37</v>
      </c>
      <c r="I7" s="1" t="s">
        <v>20</v>
      </c>
    </row>
    <row r="8" spans="1:9" ht="39.75" customHeight="1">
      <c r="A8" s="43" t="s">
        <v>22</v>
      </c>
      <c r="B8" s="4">
        <v>3299</v>
      </c>
      <c r="C8" s="7" t="s">
        <v>18</v>
      </c>
      <c r="D8" s="24">
        <v>15494</v>
      </c>
      <c r="E8" s="19">
        <v>500</v>
      </c>
      <c r="F8" s="25">
        <f>ROUND((E8*35.5%),0)</f>
        <v>178</v>
      </c>
      <c r="G8" s="35">
        <f>D8+E8+F8</f>
        <v>16172</v>
      </c>
      <c r="H8" s="33">
        <v>0</v>
      </c>
      <c r="I8" s="14">
        <f>SUM(G8:H8)</f>
        <v>16172</v>
      </c>
    </row>
    <row r="9" spans="1:9" ht="24.75" customHeight="1">
      <c r="A9" s="3" t="s">
        <v>23</v>
      </c>
      <c r="B9" s="2">
        <v>3299</v>
      </c>
      <c r="C9" s="8" t="s">
        <v>4</v>
      </c>
      <c r="D9" s="13">
        <v>10570</v>
      </c>
      <c r="E9" s="18">
        <v>500</v>
      </c>
      <c r="F9" s="26">
        <f aca="true" t="shared" si="0" ref="F9:F22">ROUND((E9*35.5%),0)</f>
        <v>178</v>
      </c>
      <c r="G9" s="36">
        <f aca="true" t="shared" si="1" ref="G9:G21">D9+E9+F9</f>
        <v>11248</v>
      </c>
      <c r="H9" s="34">
        <v>0</v>
      </c>
      <c r="I9" s="15">
        <f aca="true" t="shared" si="2" ref="I9:I23">SUM(G9:H9)</f>
        <v>11248</v>
      </c>
    </row>
    <row r="10" spans="1:9" ht="36">
      <c r="A10" s="3" t="s">
        <v>24</v>
      </c>
      <c r="B10" s="2">
        <v>3299</v>
      </c>
      <c r="C10" s="8" t="s">
        <v>9</v>
      </c>
      <c r="D10" s="13">
        <v>5625</v>
      </c>
      <c r="E10" s="18">
        <v>0</v>
      </c>
      <c r="F10" s="26">
        <v>0</v>
      </c>
      <c r="G10" s="36">
        <f t="shared" si="1"/>
        <v>5625</v>
      </c>
      <c r="H10" s="34">
        <v>0</v>
      </c>
      <c r="I10" s="15">
        <f t="shared" si="2"/>
        <v>5625</v>
      </c>
    </row>
    <row r="11" spans="1:9" ht="24">
      <c r="A11" s="3" t="s">
        <v>25</v>
      </c>
      <c r="B11" s="2">
        <v>3299</v>
      </c>
      <c r="C11" s="8" t="s">
        <v>19</v>
      </c>
      <c r="D11" s="13">
        <v>6347</v>
      </c>
      <c r="E11" s="18">
        <v>500</v>
      </c>
      <c r="F11" s="26">
        <f t="shared" si="0"/>
        <v>178</v>
      </c>
      <c r="G11" s="36">
        <f t="shared" si="1"/>
        <v>7025</v>
      </c>
      <c r="H11" s="34">
        <v>0</v>
      </c>
      <c r="I11" s="15">
        <f t="shared" si="2"/>
        <v>7025</v>
      </c>
    </row>
    <row r="12" spans="1:9" ht="24">
      <c r="A12" s="3" t="s">
        <v>26</v>
      </c>
      <c r="B12" s="2">
        <v>3299</v>
      </c>
      <c r="C12" s="8" t="s">
        <v>10</v>
      </c>
      <c r="D12" s="13">
        <v>21061</v>
      </c>
      <c r="E12" s="18">
        <v>500</v>
      </c>
      <c r="F12" s="26">
        <f t="shared" si="0"/>
        <v>178</v>
      </c>
      <c r="G12" s="36">
        <f t="shared" si="1"/>
        <v>21739</v>
      </c>
      <c r="H12" s="34">
        <v>17631</v>
      </c>
      <c r="I12" s="15">
        <f t="shared" si="2"/>
        <v>39370</v>
      </c>
    </row>
    <row r="13" spans="1:9" ht="24">
      <c r="A13" s="3" t="s">
        <v>27</v>
      </c>
      <c r="B13" s="2">
        <v>3299</v>
      </c>
      <c r="C13" s="8" t="s">
        <v>11</v>
      </c>
      <c r="D13" s="13">
        <v>10568</v>
      </c>
      <c r="E13" s="18">
        <v>500</v>
      </c>
      <c r="F13" s="26">
        <f t="shared" si="0"/>
        <v>178</v>
      </c>
      <c r="G13" s="36">
        <f t="shared" si="1"/>
        <v>11246</v>
      </c>
      <c r="H13" s="34">
        <v>15220</v>
      </c>
      <c r="I13" s="15">
        <f t="shared" si="2"/>
        <v>26466</v>
      </c>
    </row>
    <row r="14" spans="1:9" ht="24">
      <c r="A14" s="3" t="s">
        <v>28</v>
      </c>
      <c r="B14" s="2">
        <v>3299</v>
      </c>
      <c r="C14" s="8" t="s">
        <v>5</v>
      </c>
      <c r="D14" s="13">
        <v>14128</v>
      </c>
      <c r="E14" s="18">
        <v>500</v>
      </c>
      <c r="F14" s="26">
        <f t="shared" si="0"/>
        <v>178</v>
      </c>
      <c r="G14" s="36">
        <f t="shared" si="1"/>
        <v>14806</v>
      </c>
      <c r="H14" s="34">
        <v>0</v>
      </c>
      <c r="I14" s="15">
        <f t="shared" si="2"/>
        <v>14806</v>
      </c>
    </row>
    <row r="15" spans="1:9" ht="24">
      <c r="A15" s="3" t="s">
        <v>29</v>
      </c>
      <c r="B15" s="2">
        <v>3299</v>
      </c>
      <c r="C15" s="8" t="s">
        <v>6</v>
      </c>
      <c r="D15" s="13">
        <v>10656</v>
      </c>
      <c r="E15" s="18">
        <v>500</v>
      </c>
      <c r="F15" s="26">
        <f t="shared" si="0"/>
        <v>178</v>
      </c>
      <c r="G15" s="36">
        <f t="shared" si="1"/>
        <v>11334</v>
      </c>
      <c r="H15" s="34">
        <v>13459</v>
      </c>
      <c r="I15" s="15">
        <f t="shared" si="2"/>
        <v>24793</v>
      </c>
    </row>
    <row r="16" spans="1:9" ht="24">
      <c r="A16" s="3" t="s">
        <v>30</v>
      </c>
      <c r="B16" s="2">
        <v>3299</v>
      </c>
      <c r="C16" s="8" t="s">
        <v>7</v>
      </c>
      <c r="D16" s="13">
        <v>5530</v>
      </c>
      <c r="E16" s="18">
        <v>0</v>
      </c>
      <c r="F16" s="26">
        <v>0</v>
      </c>
      <c r="G16" s="36">
        <f t="shared" si="1"/>
        <v>5530</v>
      </c>
      <c r="H16" s="34">
        <v>0</v>
      </c>
      <c r="I16" s="15">
        <f t="shared" si="2"/>
        <v>5530</v>
      </c>
    </row>
    <row r="17" spans="1:9" ht="24.75" customHeight="1">
      <c r="A17" s="3" t="s">
        <v>31</v>
      </c>
      <c r="B17" s="2">
        <v>3299</v>
      </c>
      <c r="C17" s="8" t="s">
        <v>8</v>
      </c>
      <c r="D17" s="13">
        <v>13199</v>
      </c>
      <c r="E17" s="18">
        <v>500</v>
      </c>
      <c r="F17" s="26">
        <f t="shared" si="0"/>
        <v>178</v>
      </c>
      <c r="G17" s="36">
        <f t="shared" si="1"/>
        <v>13877</v>
      </c>
      <c r="H17" s="34">
        <v>11632</v>
      </c>
      <c r="I17" s="15">
        <f t="shared" si="2"/>
        <v>25509</v>
      </c>
    </row>
    <row r="18" spans="1:9" ht="24">
      <c r="A18" s="3" t="s">
        <v>32</v>
      </c>
      <c r="B18" s="2">
        <v>3299</v>
      </c>
      <c r="C18" s="8" t="s">
        <v>12</v>
      </c>
      <c r="D18" s="13">
        <v>21421</v>
      </c>
      <c r="E18" s="18">
        <v>500</v>
      </c>
      <c r="F18" s="26">
        <f t="shared" si="0"/>
        <v>178</v>
      </c>
      <c r="G18" s="36">
        <f t="shared" si="1"/>
        <v>22099</v>
      </c>
      <c r="H18" s="34">
        <v>15045</v>
      </c>
      <c r="I18" s="15">
        <f t="shared" si="2"/>
        <v>37144</v>
      </c>
    </row>
    <row r="19" spans="1:9" ht="24">
      <c r="A19" s="3" t="s">
        <v>33</v>
      </c>
      <c r="B19" s="2">
        <v>3299</v>
      </c>
      <c r="C19" s="8" t="s">
        <v>13</v>
      </c>
      <c r="D19" s="13">
        <v>21455</v>
      </c>
      <c r="E19" s="18">
        <v>500</v>
      </c>
      <c r="F19" s="26">
        <f t="shared" si="0"/>
        <v>178</v>
      </c>
      <c r="G19" s="36">
        <f t="shared" si="1"/>
        <v>22133</v>
      </c>
      <c r="H19" s="34">
        <v>0</v>
      </c>
      <c r="I19" s="15">
        <f t="shared" si="2"/>
        <v>22133</v>
      </c>
    </row>
    <row r="20" spans="1:9" ht="24">
      <c r="A20" s="3" t="s">
        <v>34</v>
      </c>
      <c r="B20" s="2">
        <v>3299</v>
      </c>
      <c r="C20" s="8" t="s">
        <v>14</v>
      </c>
      <c r="D20" s="13">
        <v>2162</v>
      </c>
      <c r="E20" s="18">
        <v>500</v>
      </c>
      <c r="F20" s="26">
        <f t="shared" si="0"/>
        <v>178</v>
      </c>
      <c r="G20" s="36">
        <f t="shared" si="1"/>
        <v>2840</v>
      </c>
      <c r="H20" s="34">
        <v>17899</v>
      </c>
      <c r="I20" s="15">
        <f t="shared" si="2"/>
        <v>20739</v>
      </c>
    </row>
    <row r="21" spans="1:9" ht="24">
      <c r="A21" s="3" t="s">
        <v>35</v>
      </c>
      <c r="B21" s="2">
        <v>3299</v>
      </c>
      <c r="C21" s="8" t="s">
        <v>15</v>
      </c>
      <c r="D21" s="13">
        <v>4745</v>
      </c>
      <c r="E21" s="18">
        <v>500</v>
      </c>
      <c r="F21" s="26">
        <f t="shared" si="0"/>
        <v>178</v>
      </c>
      <c r="G21" s="36">
        <f t="shared" si="1"/>
        <v>5423</v>
      </c>
      <c r="H21" s="34">
        <v>13613</v>
      </c>
      <c r="I21" s="15">
        <f t="shared" si="2"/>
        <v>19036</v>
      </c>
    </row>
    <row r="22" spans="1:9" ht="34.5" customHeight="1" thickBot="1">
      <c r="A22" s="10" t="s">
        <v>36</v>
      </c>
      <c r="B22" s="11">
        <v>3299</v>
      </c>
      <c r="C22" s="12" t="s">
        <v>16</v>
      </c>
      <c r="D22" s="27">
        <v>15656</v>
      </c>
      <c r="E22" s="28">
        <v>500</v>
      </c>
      <c r="F22" s="29">
        <f t="shared" si="0"/>
        <v>178</v>
      </c>
      <c r="G22" s="37">
        <f>D22+E22+F22</f>
        <v>16334</v>
      </c>
      <c r="H22" s="31">
        <v>0</v>
      </c>
      <c r="I22" s="16">
        <f t="shared" si="2"/>
        <v>16334</v>
      </c>
    </row>
    <row r="23" spans="1:9" ht="31.5" customHeight="1" thickBot="1">
      <c r="A23" s="47" t="s">
        <v>17</v>
      </c>
      <c r="B23" s="48"/>
      <c r="C23" s="49"/>
      <c r="D23" s="38">
        <f>SUM(D8:D22)</f>
        <v>178617</v>
      </c>
      <c r="E23" s="39">
        <f>SUM(E8:E22)</f>
        <v>6500</v>
      </c>
      <c r="F23" s="40">
        <f>SUM(F8:F22)</f>
        <v>2314</v>
      </c>
      <c r="G23" s="41">
        <f>SUM(G8:G22)</f>
        <v>187431</v>
      </c>
      <c r="H23" s="42">
        <f>SUM(H8:H22)</f>
        <v>104499</v>
      </c>
      <c r="I23" s="41">
        <f t="shared" si="2"/>
        <v>291930</v>
      </c>
    </row>
    <row r="24" ht="15">
      <c r="F24" s="32"/>
    </row>
    <row r="25" spans="7:9" ht="15">
      <c r="G25" s="30"/>
      <c r="H25" s="30"/>
      <c r="I25" s="30"/>
    </row>
  </sheetData>
  <sheetProtection/>
  <mergeCells count="2">
    <mergeCell ref="A5:I6"/>
    <mergeCell ref="A23:C23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Pavelcová Zuzana</dc:creator>
  <cp:keywords/>
  <dc:description/>
  <cp:lastModifiedBy>Jakoubková Marie</cp:lastModifiedBy>
  <cp:lastPrinted>2016-05-26T11:49:34Z</cp:lastPrinted>
  <dcterms:created xsi:type="dcterms:W3CDTF">2016-05-18T05:32:53Z</dcterms:created>
  <dcterms:modified xsi:type="dcterms:W3CDTF">2016-05-26T11:49:37Z</dcterms:modified>
  <cp:category/>
  <cp:version/>
  <cp:contentType/>
  <cp:contentStatus/>
</cp:coreProperties>
</file>