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350" activeTab="0"/>
  </bookViews>
  <sheets>
    <sheet name="rozpočet-úpravy na oper.sálech" sheetId="1" r:id="rId1"/>
    <sheet name="rozpočet-objekt G" sheetId="2" r:id="rId2"/>
    <sheet name="rozpočet-objekt PCHO" sheetId="3" r:id="rId3"/>
  </sheets>
  <externalReferences>
    <externalReference r:id="rId6"/>
    <externalReference r:id="rId7"/>
  </externalReferences>
  <definedNames>
    <definedName name="_xlnm.Print_Titles" localSheetId="1">'rozpočet-objekt G'!$5:$5</definedName>
  </definedNames>
  <calcPr fullCalcOnLoad="1"/>
</workbook>
</file>

<file path=xl/sharedStrings.xml><?xml version="1.0" encoding="utf-8"?>
<sst xmlns="http://schemas.openxmlformats.org/spreadsheetml/2006/main" count="1587" uniqueCount="672">
  <si>
    <t>D2.51.3 Lékařská technologie – Objekt G</t>
  </si>
  <si>
    <t>D2.51.3 Rozpočet</t>
  </si>
  <si>
    <r>
      <rPr>
        <b/>
        <sz val="10"/>
        <color indexed="8"/>
        <rFont val="Arial"/>
        <family val="2"/>
      </rPr>
      <t>IČ</t>
    </r>
  </si>
  <si>
    <r>
      <rPr>
        <b/>
        <sz val="10"/>
        <color indexed="8"/>
        <rFont val="Arial"/>
        <family val="2"/>
      </rPr>
      <t>Název</t>
    </r>
  </si>
  <si>
    <r>
      <rPr>
        <b/>
        <sz val="10"/>
        <color indexed="8"/>
        <rFont val="Arial"/>
        <family val="2"/>
      </rPr>
      <t>Rozměry</t>
    </r>
  </si>
  <si>
    <r>
      <rPr>
        <b/>
        <sz val="10"/>
        <color indexed="8"/>
        <rFont val="Arial"/>
        <family val="2"/>
      </rPr>
      <t>MJ</t>
    </r>
  </si>
  <si>
    <r>
      <rPr>
        <b/>
        <sz val="10"/>
        <color indexed="8"/>
        <rFont val="Arial"/>
        <family val="2"/>
      </rPr>
      <t>Počet</t>
    </r>
  </si>
  <si>
    <t>DPH</t>
  </si>
  <si>
    <t>Cena / ks</t>
  </si>
  <si>
    <t>Cena s DPH / ks</t>
  </si>
  <si>
    <r>
      <rPr>
        <b/>
        <sz val="10"/>
        <color indexed="8"/>
        <rFont val="Arial"/>
        <family val="2"/>
      </rPr>
      <t>Cena / kusy</t>
    </r>
  </si>
  <si>
    <r>
      <rPr>
        <b/>
        <sz val="10"/>
        <color indexed="8"/>
        <rFont val="Arial"/>
        <family val="2"/>
      </rPr>
      <t>Ceny s DPH / kusy</t>
    </r>
  </si>
  <si>
    <t>121111</t>
  </si>
  <si>
    <t xml:space="preserve">EKG přístroj vč. vozíku </t>
  </si>
  <si>
    <t>ks</t>
  </si>
  <si>
    <t>141122</t>
  </si>
  <si>
    <t>monitor vitálních funkcí - transportní</t>
  </si>
  <si>
    <t>141202</t>
  </si>
  <si>
    <t>oxymetr pulsní</t>
  </si>
  <si>
    <t>143106</t>
  </si>
  <si>
    <t xml:space="preserve">defibrilátor automatický </t>
  </si>
  <si>
    <t>144134</t>
  </si>
  <si>
    <t xml:space="preserve">pumpa infúzní </t>
  </si>
  <si>
    <t>144205</t>
  </si>
  <si>
    <t xml:space="preserve">dávkovač injekční </t>
  </si>
  <si>
    <t>146127</t>
  </si>
  <si>
    <t>odsávačka proudová (připojení na eurolištu, 1 láhev)</t>
  </si>
  <si>
    <t>146143</t>
  </si>
  <si>
    <t xml:space="preserve">odsávačka elektrická přenosná </t>
  </si>
  <si>
    <t>146145</t>
  </si>
  <si>
    <t xml:space="preserve">odsávačka elektrická pojízdná  </t>
  </si>
  <si>
    <t>147111</t>
  </si>
  <si>
    <t xml:space="preserve">ventilátor plicní transportní </t>
  </si>
  <si>
    <t>147230</t>
  </si>
  <si>
    <t>vak resuscitační s rezervoárem</t>
  </si>
  <si>
    <t>147401</t>
  </si>
  <si>
    <t xml:space="preserve">zvlhčovač kyslíku </t>
  </si>
  <si>
    <t>147602</t>
  </si>
  <si>
    <t>laryngoskop s led zdrojem vč. lžic čs. 0-  4</t>
  </si>
  <si>
    <t>150100</t>
  </si>
  <si>
    <t>úpravna vody pro dialýzu + systém horké dezinfekce</t>
  </si>
  <si>
    <t>syst.</t>
  </si>
  <si>
    <t>162301</t>
  </si>
  <si>
    <t>tonometr bezrtuťový + fonendoskop</t>
  </si>
  <si>
    <t>221603</t>
  </si>
  <si>
    <t xml:space="preserve">koagulometr </t>
  </si>
  <si>
    <t>232101</t>
  </si>
  <si>
    <t>svítidlo vyšetřovací stropní</t>
  </si>
  <si>
    <t>232107</t>
  </si>
  <si>
    <t xml:space="preserve">svítidlo vyšetřovací stropní </t>
  </si>
  <si>
    <t>361333</t>
  </si>
  <si>
    <t>systém úložný pojízdný vč. 4 ks modulárních košů</t>
  </si>
  <si>
    <t>cca 600/700/1500 mm</t>
  </si>
  <si>
    <t>361702</t>
  </si>
  <si>
    <t>skříň na podložní mísy a moč. lahve</t>
  </si>
  <si>
    <t>500/600/1800 mm</t>
  </si>
  <si>
    <t>361703</t>
  </si>
  <si>
    <t xml:space="preserve">skříň na dezinfekční roztoky </t>
  </si>
  <si>
    <t>361798</t>
  </si>
  <si>
    <t>800/400/1800 mm</t>
  </si>
  <si>
    <t>361799</t>
  </si>
  <si>
    <t>skříň na dezinfekční prostředky</t>
  </si>
  <si>
    <t>363001</t>
  </si>
  <si>
    <t>skříň policová 2-dvéřová prachutěsná</t>
  </si>
  <si>
    <t>800/500/2000 mm</t>
  </si>
  <si>
    <t>376130</t>
  </si>
  <si>
    <t>vyplachovač a desinfikátor ložních mís a moč. lahví</t>
  </si>
  <si>
    <t>dle aktuálních dispozic ve výkresové dokumentaci</t>
  </si>
  <si>
    <t>392617</t>
  </si>
  <si>
    <t xml:space="preserve">lehátko transportní na přepravu pacientů </t>
  </si>
  <si>
    <t>vnější rozměry 750/2050 mm</t>
  </si>
  <si>
    <t>392629</t>
  </si>
  <si>
    <t>křeslo transportní na přepravu pacientů</t>
  </si>
  <si>
    <t>393401</t>
  </si>
  <si>
    <t>lehátko 2-dílné výšk. zdvih., pojízdné, vč. držáku papír. role</t>
  </si>
  <si>
    <t>š.:600mm,d.:2000mm</t>
  </si>
  <si>
    <t>396001</t>
  </si>
  <si>
    <t>židle odběrová</t>
  </si>
  <si>
    <t>396107</t>
  </si>
  <si>
    <t>křeslo pro kardiaky pojízdné</t>
  </si>
  <si>
    <t>401011</t>
  </si>
  <si>
    <t>lůžko 4-dílné el. polohování pojízdné</t>
  </si>
  <si>
    <t>401033</t>
  </si>
  <si>
    <t>lůžko 4-dílné s vážícím systémem (dialyzační sál) + hrazda</t>
  </si>
  <si>
    <t>405001</t>
  </si>
  <si>
    <t>stolek noční pojízdný</t>
  </si>
  <si>
    <t>405002</t>
  </si>
  <si>
    <t>stolek noční oboustranný s integr.výklopnou deskou,pojízdný</t>
  </si>
  <si>
    <t>405006</t>
  </si>
  <si>
    <t>stolek k lůžku na jídlo a čtení - náklopný, pojízdný</t>
  </si>
  <si>
    <t>407106</t>
  </si>
  <si>
    <t xml:space="preserve">matrace antidekubitní aktivní </t>
  </si>
  <si>
    <t>408109</t>
  </si>
  <si>
    <t>podložka pro přesun pacienta</t>
  </si>
  <si>
    <t>min. 1700/500 mm</t>
  </si>
  <si>
    <t>409000</t>
  </si>
  <si>
    <t xml:space="preserve">lampička k lůžko </t>
  </si>
  <si>
    <t>410010</t>
  </si>
  <si>
    <t>vozík nástrojový 2-podlažní</t>
  </si>
  <si>
    <t>cca 640/480/800 mm</t>
  </si>
  <si>
    <t>410030</t>
  </si>
  <si>
    <t>stolek instrumentační výšk. zdvih.</t>
  </si>
  <si>
    <t>odkládací plocha cca 640/480mm</t>
  </si>
  <si>
    <t>410050</t>
  </si>
  <si>
    <t>vozík pracovní (2x zásuvka uzamyk.,skříňka 2-dvéř.,nástavba)</t>
  </si>
  <si>
    <t>cca 900/580/830 mm +nástavba</t>
  </si>
  <si>
    <t>410051</t>
  </si>
  <si>
    <t>vozík víceúčelový (3x zásuvka uzamyk., police, nástavba)</t>
  </si>
  <si>
    <t>cca 600/580/830 mm + nástavba</t>
  </si>
  <si>
    <t>410099</t>
  </si>
  <si>
    <t xml:space="preserve">vozík skříňový na čisté prádlo </t>
  </si>
  <si>
    <t>cca 860-1200/600/1200 mm</t>
  </si>
  <si>
    <t>413606</t>
  </si>
  <si>
    <t xml:space="preserve">vozík resuscitační </t>
  </si>
  <si>
    <t>414108</t>
  </si>
  <si>
    <t>stojan infúzní pojízdný nerez</t>
  </si>
  <si>
    <t>415102</t>
  </si>
  <si>
    <t>váha sedací do 200 kg elektronická</t>
  </si>
  <si>
    <t>415103</t>
  </si>
  <si>
    <t xml:space="preserve">váha osobní do 200 kg s výškoměrem </t>
  </si>
  <si>
    <t>418212</t>
  </si>
  <si>
    <t>lůžko sprchovací nerez,el. zvedání,polstr.vana</t>
  </si>
  <si>
    <t>cca 600/2000 mm</t>
  </si>
  <si>
    <t>419131</t>
  </si>
  <si>
    <t>křeslo klozetové pojízdné</t>
  </si>
  <si>
    <t>42BD03</t>
  </si>
  <si>
    <t>linka pracovní - skříňky dolní + horní</t>
  </si>
  <si>
    <t>délka 1050 mm</t>
  </si>
  <si>
    <t>42bd04</t>
  </si>
  <si>
    <t xml:space="preserve">linka pracovní - dolní + horní skříňky </t>
  </si>
  <si>
    <t>délka 1200 mm</t>
  </si>
  <si>
    <t>42BD05</t>
  </si>
  <si>
    <t>délka 1350 mm</t>
  </si>
  <si>
    <t>42BD07</t>
  </si>
  <si>
    <t>délka 1650 mm</t>
  </si>
  <si>
    <t>42BD09</t>
  </si>
  <si>
    <t>délka 1950 mm</t>
  </si>
  <si>
    <t>42JD02</t>
  </si>
  <si>
    <t>linka pracovní 1-dřez, skříňka dolní+horní</t>
  </si>
  <si>
    <t>délka 900 mm</t>
  </si>
  <si>
    <t>42JD15</t>
  </si>
  <si>
    <t>linka pracovní 1-dřez, skříňky dolní+horní</t>
  </si>
  <si>
    <t>délka 1500 mm</t>
  </si>
  <si>
    <t>42JD21</t>
  </si>
  <si>
    <t>42JD22</t>
  </si>
  <si>
    <t>42JD35</t>
  </si>
  <si>
    <t>42JD69</t>
  </si>
  <si>
    <t>délka 2400 mm</t>
  </si>
  <si>
    <t>42SB03</t>
  </si>
  <si>
    <t>linka pracovní - skříňky dolní</t>
  </si>
  <si>
    <t>42SB04</t>
  </si>
  <si>
    <t>42SB12</t>
  </si>
  <si>
    <t>2400/600/850</t>
  </si>
  <si>
    <t>42SO03</t>
  </si>
  <si>
    <t>linka pracovní 1-dřez s odkapem, skříňky dolní</t>
  </si>
  <si>
    <t>1350 mm</t>
  </si>
  <si>
    <t>42SO31</t>
  </si>
  <si>
    <t>42SU02</t>
  </si>
  <si>
    <t xml:space="preserve">linka pracovní -  umyvadlo, dolní skříňky </t>
  </si>
  <si>
    <t>42UH01</t>
  </si>
  <si>
    <t>linka pracovní vč. umyvadla, dolní skříňky, nástěnná polička</t>
  </si>
  <si>
    <t>délka 600 mm</t>
  </si>
  <si>
    <t>42UH03</t>
  </si>
  <si>
    <t>441104</t>
  </si>
  <si>
    <t>stůl mycí zakrytý s policí se zadním límcem nerez</t>
  </si>
  <si>
    <t>1600/600/850mm</t>
  </si>
  <si>
    <t>442101</t>
  </si>
  <si>
    <t>stůl mycí skříňkový se zadním límcem nerez</t>
  </si>
  <si>
    <t>1500/600/850mm</t>
  </si>
  <si>
    <t>446117</t>
  </si>
  <si>
    <t>skříňka nástěnná uzavřená  s jednou policí -  nerez</t>
  </si>
  <si>
    <t>1500/350/600mm</t>
  </si>
  <si>
    <t>446299</t>
  </si>
  <si>
    <t xml:space="preserve">skříň policová 2-dvéřová uzamykatelná </t>
  </si>
  <si>
    <t>460032</t>
  </si>
  <si>
    <t>stůl pracovní 100 - průchodka,  kov. podnož</t>
  </si>
  <si>
    <t>1000/600/745 mm</t>
  </si>
  <si>
    <t>460033</t>
  </si>
  <si>
    <t>stůl pracovní 120 - 1x průchodka, kov. podnož</t>
  </si>
  <si>
    <t>1200/600/745 mm</t>
  </si>
  <si>
    <t>460042</t>
  </si>
  <si>
    <t>stůl pracovní 100 - kov. podnož</t>
  </si>
  <si>
    <t>1000/700/745 mm</t>
  </si>
  <si>
    <t>460043</t>
  </si>
  <si>
    <t>stůl pracovní 120 - 1x průchod, kov.podnož</t>
  </si>
  <si>
    <t>1200/700/745 mm</t>
  </si>
  <si>
    <t>460044</t>
  </si>
  <si>
    <t>stůl pracovní 140  - 1x průchodka, kov. podnož</t>
  </si>
  <si>
    <t>1400/700/745 mm</t>
  </si>
  <si>
    <t>460045</t>
  </si>
  <si>
    <t>stůl pracovní 160 - 1x průchodka, kov. podnož</t>
  </si>
  <si>
    <t>1600/700/745 mm</t>
  </si>
  <si>
    <t>460047</t>
  </si>
  <si>
    <t>stůl pracovní 200 - 2x průchodka, kov. podnož</t>
  </si>
  <si>
    <t>2000/700/745 mm</t>
  </si>
  <si>
    <t>460084</t>
  </si>
  <si>
    <t>stolek</t>
  </si>
  <si>
    <t>450/600/720 mm</t>
  </si>
  <si>
    <t>460092</t>
  </si>
  <si>
    <t>pult pracovní 250 vč. instal. jádra - 2x průchodka, 2x skříňka 4-zásuvková</t>
  </si>
  <si>
    <t>2500/800/750-950 mm</t>
  </si>
  <si>
    <t>460110</t>
  </si>
  <si>
    <t>skříňka nástěnná 2-patrová otevřená - 1000 mm</t>
  </si>
  <si>
    <t>1000/280/640 mm</t>
  </si>
  <si>
    <t>460113</t>
  </si>
  <si>
    <t>skříňka nástěnná 2-patrová otevřená 1200 mm</t>
  </si>
  <si>
    <t>1200/280/640 mm</t>
  </si>
  <si>
    <t>460114</t>
  </si>
  <si>
    <t>skříňka nástěnná 2-patrová otevřená 1400 mm</t>
  </si>
  <si>
    <t>1400/280/640 mm</t>
  </si>
  <si>
    <t>460302</t>
  </si>
  <si>
    <t>kontejner pojízdný 4 zásuvky centrální zámek</t>
  </si>
  <si>
    <t>460400</t>
  </si>
  <si>
    <t>skříň policová 2-dvéřová uzamykatelná, prostor pro trezor (cca 40l)</t>
  </si>
  <si>
    <t>600/580/2180 mm</t>
  </si>
  <si>
    <t>460401</t>
  </si>
  <si>
    <t>skříň policová 2-dvéřová uzamykatelná</t>
  </si>
  <si>
    <t>600/600/2180 mm</t>
  </si>
  <si>
    <t>460404</t>
  </si>
  <si>
    <t>skříň se schránkami na osobní věci zaměstnanců ( 20 schránek)</t>
  </si>
  <si>
    <t>1000/350/1850 mm</t>
  </si>
  <si>
    <t>460405</t>
  </si>
  <si>
    <t>skříň se schránkami na osobní věci zaměstnanců (10 schránek)</t>
  </si>
  <si>
    <t>1000/350/900 mm</t>
  </si>
  <si>
    <t>460505</t>
  </si>
  <si>
    <t>skříň policová - horní část otevřená, dolní část 2-dveře</t>
  </si>
  <si>
    <t>800/420/2180 mm</t>
  </si>
  <si>
    <t>460506</t>
  </si>
  <si>
    <t>skříň policová dolní část 1-dvéřová,horní část otevřená</t>
  </si>
  <si>
    <t>600/420/2180 mm</t>
  </si>
  <si>
    <t>460561</t>
  </si>
  <si>
    <t>skříň šatní 1-dvéřová uzamykatelná (kovová)</t>
  </si>
  <si>
    <t>300/500/1850 mm</t>
  </si>
  <si>
    <t>460999</t>
  </si>
  <si>
    <t>stůl pracovní (pro technika)</t>
  </si>
  <si>
    <t>1100/700/900 mm</t>
  </si>
  <si>
    <t>461100</t>
  </si>
  <si>
    <t>skříň se 3-mi uzamykatelnými boxy nad sebou</t>
  </si>
  <si>
    <t>300/500/2000 mm</t>
  </si>
  <si>
    <t>468001</t>
  </si>
  <si>
    <t xml:space="preserve">stolek konferenční </t>
  </si>
  <si>
    <t>600/600/550 mm</t>
  </si>
  <si>
    <t>469003</t>
  </si>
  <si>
    <t>věšák nástěnný 3 háčky</t>
  </si>
  <si>
    <t>469005</t>
  </si>
  <si>
    <t>věšák nástěnný 5 háčků</t>
  </si>
  <si>
    <t>469010</t>
  </si>
  <si>
    <t>věšák nástěnný 3 háčky nerez</t>
  </si>
  <si>
    <t>469022</t>
  </si>
  <si>
    <t xml:space="preserve">stůl jídelní </t>
  </si>
  <si>
    <t>800/1200/740 mm</t>
  </si>
  <si>
    <t>481002</t>
  </si>
  <si>
    <t>židle pojízdná otočná s područkami / koženka</t>
  </si>
  <si>
    <t>481013</t>
  </si>
  <si>
    <t>židle pevná</t>
  </si>
  <si>
    <t>481017</t>
  </si>
  <si>
    <t>židle pevná (kov/plast)</t>
  </si>
  <si>
    <t>483000</t>
  </si>
  <si>
    <t>křeslo odpočinkové</t>
  </si>
  <si>
    <t>485505</t>
  </si>
  <si>
    <t>lavice do volného prostoru</t>
  </si>
  <si>
    <t>2000/350/450mm</t>
  </si>
  <si>
    <t>490802</t>
  </si>
  <si>
    <t>lékárna 4-dvéřová,dolní část plné dveře,horní část prosklené dveře</t>
  </si>
  <si>
    <t>491344</t>
  </si>
  <si>
    <t>regál 6-polic</t>
  </si>
  <si>
    <t>800/500/2400 mm</t>
  </si>
  <si>
    <t>492115</t>
  </si>
  <si>
    <t xml:space="preserve">nádoba na odpad nášlapná </t>
  </si>
  <si>
    <t>493110</t>
  </si>
  <si>
    <t>vozík paletový</t>
  </si>
  <si>
    <t>495103</t>
  </si>
  <si>
    <t xml:space="preserve">vozík úklidový </t>
  </si>
  <si>
    <t>495301</t>
  </si>
  <si>
    <t xml:space="preserve">skříň pro úklidové potřeby </t>
  </si>
  <si>
    <t>cca 600/500/1800 mm</t>
  </si>
  <si>
    <t>495306</t>
  </si>
  <si>
    <t>skříň pro úklidové potřeby</t>
  </si>
  <si>
    <t>cca 800/400/1850 mm</t>
  </si>
  <si>
    <t>495546</t>
  </si>
  <si>
    <t>vozík na špinavé prádlo / odpad, 2 vaky + víka, nožní ovládání</t>
  </si>
  <si>
    <t>495547</t>
  </si>
  <si>
    <t>vozík na špinavé prádlo / odpad, 1 vak + víko, nožní ovládání</t>
  </si>
  <si>
    <t>496125</t>
  </si>
  <si>
    <t>dávkovač mýdla</t>
  </si>
  <si>
    <t>496126</t>
  </si>
  <si>
    <t xml:space="preserve">dávkovač mýdla - pákový </t>
  </si>
  <si>
    <t>496127</t>
  </si>
  <si>
    <t xml:space="preserve">dávkovač dezinfekce pákový </t>
  </si>
  <si>
    <t>496337</t>
  </si>
  <si>
    <t xml:space="preserve">zásobník papírových ručníků </t>
  </si>
  <si>
    <t>501119</t>
  </si>
  <si>
    <t>trezor na opiáty - do nábytku (objem cca 40l)</t>
  </si>
  <si>
    <t xml:space="preserve">objem cca 40 l </t>
  </si>
  <si>
    <t>502401</t>
  </si>
  <si>
    <t>PC, LCD monitor, klávesnice, myš</t>
  </si>
  <si>
    <t>502402</t>
  </si>
  <si>
    <t>tiskárna laserová</t>
  </si>
  <si>
    <t>502404</t>
  </si>
  <si>
    <t>zařízení multifunkční - tiskárna, kopírka, skener</t>
  </si>
  <si>
    <t>503000</t>
  </si>
  <si>
    <t>LCD TV s držákem</t>
  </si>
  <si>
    <t>503001</t>
  </si>
  <si>
    <t>sluchátka k TV</t>
  </si>
  <si>
    <t>600001</t>
  </si>
  <si>
    <t>trouba mikrovlnná</t>
  </si>
  <si>
    <t>objem 20 l</t>
  </si>
  <si>
    <t>600005</t>
  </si>
  <si>
    <t xml:space="preserve">konvice varná </t>
  </si>
  <si>
    <t>objem 1,7 l</t>
  </si>
  <si>
    <t>600050</t>
  </si>
  <si>
    <t>myčka nádobí podstavná objem 12 souprav</t>
  </si>
  <si>
    <t>š.600 mm</t>
  </si>
  <si>
    <t>602805</t>
  </si>
  <si>
    <t>automat na výrobu horké vody</t>
  </si>
  <si>
    <t>631001</t>
  </si>
  <si>
    <t>chladnička na léky s cirkulací vzduchu a monitorací teploty (objem cca 350l)</t>
  </si>
  <si>
    <t xml:space="preserve">objem cca 350l </t>
  </si>
  <si>
    <t>631005</t>
  </si>
  <si>
    <t>chladnička na léky s cirkulací vzduchu a monitorací teploty (objem 150l)</t>
  </si>
  <si>
    <t xml:space="preserve">objem 150 l </t>
  </si>
  <si>
    <t>631007</t>
  </si>
  <si>
    <t>chladnička s mrazničkou, 2-dvéřová, objem cca 250 l</t>
  </si>
  <si>
    <t>objem cca 250 l</t>
  </si>
  <si>
    <t>631008</t>
  </si>
  <si>
    <t>chladnička s mrazničkou, 2-dvéřová, objem cca 170 l</t>
  </si>
  <si>
    <t>objem cca 170 l</t>
  </si>
  <si>
    <t>631018</t>
  </si>
  <si>
    <t>chladnička 1-dvéřová, objem cca  100 l</t>
  </si>
  <si>
    <t>objem cca 100 l</t>
  </si>
  <si>
    <t xml:space="preserve">Cena celkem </t>
  </si>
  <si>
    <t>ano</t>
  </si>
  <si>
    <t>ne</t>
  </si>
  <si>
    <t>D2.51.1 Lékařská technologie - Objekt pavilon chirurgických oborů</t>
  </si>
  <si>
    <t>D2.51.1 Rozpočet</t>
  </si>
  <si>
    <t>MJ</t>
  </si>
  <si>
    <t>Počet</t>
  </si>
  <si>
    <t>100010</t>
  </si>
  <si>
    <t>systém skiagrafický</t>
  </si>
  <si>
    <t>100011</t>
  </si>
  <si>
    <t xml:space="preserve">systém skiagrafický                                                                      </t>
  </si>
  <si>
    <t>100030</t>
  </si>
  <si>
    <t>systém skiaskopicko - skiagrafický</t>
  </si>
  <si>
    <t>100050</t>
  </si>
  <si>
    <t>MR systém</t>
  </si>
  <si>
    <t>100057</t>
  </si>
  <si>
    <t>lůžko transportní MRI kompatibilní (součást MR kopmletu)</t>
  </si>
  <si>
    <t>100060</t>
  </si>
  <si>
    <t>CT přístroj</t>
  </si>
  <si>
    <t>kompl.</t>
  </si>
  <si>
    <t>100100</t>
  </si>
  <si>
    <t>RTG přístroj pojízdný lůžkový s přímou digitalizací</t>
  </si>
  <si>
    <t>107101</t>
  </si>
  <si>
    <t xml:space="preserve">přístroj ultrazvukový diagnostický </t>
  </si>
  <si>
    <t>107122</t>
  </si>
  <si>
    <t>přístroj ultrazvukový (gynekolog. ambulance)</t>
  </si>
  <si>
    <t>108000</t>
  </si>
  <si>
    <t>rozšíření sy.PACS, PC pro systém PACS (2 stanice)</t>
  </si>
  <si>
    <t>122307</t>
  </si>
  <si>
    <t>spirometr přenosný stolní</t>
  </si>
  <si>
    <t>131143</t>
  </si>
  <si>
    <t>stůl zákrokový 2 segmentová plocha, výšk.zdvih.,pojízdný</t>
  </si>
  <si>
    <t>131599</t>
  </si>
  <si>
    <t>ohřev pacienta - řídící jednotka + vyhřívaná přikrývka</t>
  </si>
  <si>
    <t>133113</t>
  </si>
  <si>
    <t>elektrokauter (100 W)</t>
  </si>
  <si>
    <t>135126</t>
  </si>
  <si>
    <t>přístroj anesteziologický do prostředí magnetické rezonance</t>
  </si>
  <si>
    <t>141104</t>
  </si>
  <si>
    <t xml:space="preserve">monitor vitálních funkcí do prostředí magnetické rezonance </t>
  </si>
  <si>
    <t>141107</t>
  </si>
  <si>
    <t>monitor lůžkový (JIP)</t>
  </si>
  <si>
    <t>141109</t>
  </si>
  <si>
    <t>monitor lůžkový - ARO</t>
  </si>
  <si>
    <t>141110</t>
  </si>
  <si>
    <t>centrála monitorovací - ARO 5 lůžek</t>
  </si>
  <si>
    <t>141120</t>
  </si>
  <si>
    <t>centrála monitorovací se 2 monitory  - JIP 10 L</t>
  </si>
  <si>
    <t>141228</t>
  </si>
  <si>
    <t>oximetr pulsní do prostředí magnetické rezonance</t>
  </si>
  <si>
    <t>143107</t>
  </si>
  <si>
    <t>defibrilátor,monitor (bifázický,monitorace,SpO2,EKG,TK)</t>
  </si>
  <si>
    <t>144108</t>
  </si>
  <si>
    <t>stanice dokovací pro infuzní techniku</t>
  </si>
  <si>
    <t>144117</t>
  </si>
  <si>
    <t>pumpa infuzní do prostředí magnetické rezonance</t>
  </si>
  <si>
    <t>144131</t>
  </si>
  <si>
    <t xml:space="preserve">pumpa pro enterální výživu </t>
  </si>
  <si>
    <t>144133</t>
  </si>
  <si>
    <t>144202</t>
  </si>
  <si>
    <t>dávkovač injekční</t>
  </si>
  <si>
    <t>145001</t>
  </si>
  <si>
    <t>ohřívač infuzí a krevních derivátů</t>
  </si>
  <si>
    <t>147009</t>
  </si>
  <si>
    <t>přístroj pro lokalizaci podkožních cév</t>
  </si>
  <si>
    <t>147110</t>
  </si>
  <si>
    <t>ventilátor plicní</t>
  </si>
  <si>
    <t>147121</t>
  </si>
  <si>
    <t>ventilátor plicní transportní do prostředí magnet. rezonance</t>
  </si>
  <si>
    <t>147126</t>
  </si>
  <si>
    <t xml:space="preserve">ventilátor plicní </t>
  </si>
  <si>
    <t>147210</t>
  </si>
  <si>
    <t xml:space="preserve">systém pro nepřímou srdeční masáž </t>
  </si>
  <si>
    <t>147501</t>
  </si>
  <si>
    <t>nebulizátor s ohřevem vč. průtokoměru</t>
  </si>
  <si>
    <t>147603</t>
  </si>
  <si>
    <t>laryngoskop vč. lžic č. 3, 4</t>
  </si>
  <si>
    <t>147604</t>
  </si>
  <si>
    <t>laryngoskop do prostředí magnetické rezonance</t>
  </si>
  <si>
    <t>151202</t>
  </si>
  <si>
    <t>systém akutní dialýzy CVVH CiCa</t>
  </si>
  <si>
    <t>177515</t>
  </si>
  <si>
    <t xml:space="preserve">přístroj pro rehabilitaci horních končetin </t>
  </si>
  <si>
    <t>177516</t>
  </si>
  <si>
    <t>přístroj pro cvičení dolních/horních končetin na lůžku</t>
  </si>
  <si>
    <t>177820</t>
  </si>
  <si>
    <t>motodlaha na cvičení dolních končetin</t>
  </si>
  <si>
    <t>196105</t>
  </si>
  <si>
    <t>unit ORL</t>
  </si>
  <si>
    <t>196120</t>
  </si>
  <si>
    <t xml:space="preserve">mikroskop pro ORL </t>
  </si>
  <si>
    <t>221106</t>
  </si>
  <si>
    <t>analyzátor (ABR, minerály)</t>
  </si>
  <si>
    <t>232122</t>
  </si>
  <si>
    <t>svítidlo vyšetřovací pojízdné</t>
  </si>
  <si>
    <t>232141</t>
  </si>
  <si>
    <t xml:space="preserve">svítidlo zákrokové stropní </t>
  </si>
  <si>
    <t>355317</t>
  </si>
  <si>
    <t>rohož dekontaminační vícevrstvá strhávací</t>
  </si>
  <si>
    <t>900/1120 mm</t>
  </si>
  <si>
    <t>360005</t>
  </si>
  <si>
    <t xml:space="preserve">sterilizátor parní stolní </t>
  </si>
  <si>
    <t>378127</t>
  </si>
  <si>
    <t xml:space="preserve">lampa germicidní mobilní vč. spínacích hodin </t>
  </si>
  <si>
    <t>délka 815 mm</t>
  </si>
  <si>
    <t>391132</t>
  </si>
  <si>
    <t>lehátko 2-dílné s pevnou výškou vč. držáku papírové role</t>
  </si>
  <si>
    <t>2000/630/600 mm</t>
  </si>
  <si>
    <t>391200</t>
  </si>
  <si>
    <t>křeslo vyšetřovací ORL</t>
  </si>
  <si>
    <t>392619</t>
  </si>
  <si>
    <t xml:space="preserve">lehátko 2-dílné transportní </t>
  </si>
  <si>
    <t>vnější rozměry 750/2050  mm</t>
  </si>
  <si>
    <t>393425</t>
  </si>
  <si>
    <t>lehátko 2-dílné výškově zdvih., pojízdné vč. držáku papír. role</t>
  </si>
  <si>
    <t>š.:700mm,d.: 2000mm</t>
  </si>
  <si>
    <t>394509</t>
  </si>
  <si>
    <t xml:space="preserve">stůl vyšetřovací gynekologický vč. integrovaného kolposkopu </t>
  </si>
  <si>
    <t>cca 1500/800/640-940 mm</t>
  </si>
  <si>
    <t>395402</t>
  </si>
  <si>
    <t>sedačka s opěrkou zad otočná výšk.zdvih. pojízdná</t>
  </si>
  <si>
    <t>395403</t>
  </si>
  <si>
    <t>sedačka otočná, výšk.zdvih., pojízdná</t>
  </si>
  <si>
    <t>399001</t>
  </si>
  <si>
    <t xml:space="preserve">zástěna 3-dílná vč. podvozku </t>
  </si>
  <si>
    <t>výška min.1800 mm, šíře min. 2000 mm</t>
  </si>
  <si>
    <t>401013</t>
  </si>
  <si>
    <t>lůžko 4-dílné pro intenzivní péči (ARO)</t>
  </si>
  <si>
    <t>401020</t>
  </si>
  <si>
    <t xml:space="preserve">lůžko 4-dílné pro intenzivní péči </t>
  </si>
  <si>
    <t>401021</t>
  </si>
  <si>
    <t xml:space="preserve">lůžko 4-dílné pro intenzivní péči s vážícím systémem </t>
  </si>
  <si>
    <t>401201</t>
  </si>
  <si>
    <t>extenze k lůžku</t>
  </si>
  <si>
    <t>407108</t>
  </si>
  <si>
    <t>matrace antidekubitní aktivní</t>
  </si>
  <si>
    <t>410090</t>
  </si>
  <si>
    <t>vozík víceúčelový - s odkladními plochami a úložnými koši</t>
  </si>
  <si>
    <t>cca 550/600/1000 mm</t>
  </si>
  <si>
    <t>410201</t>
  </si>
  <si>
    <t>vozík servírovací 2-podlažní nerez</t>
  </si>
  <si>
    <t>cca 900/600/930 mm</t>
  </si>
  <si>
    <t>411101</t>
  </si>
  <si>
    <t>vozík servírovací 3-podlažní, nerez</t>
  </si>
  <si>
    <t>905/605/950 mm</t>
  </si>
  <si>
    <t>411526</t>
  </si>
  <si>
    <t xml:space="preserve">vozík víceúčelový se 4 policemi </t>
  </si>
  <si>
    <t>cca 800/600/950 mm</t>
  </si>
  <si>
    <t>413325</t>
  </si>
  <si>
    <t>414402</t>
  </si>
  <si>
    <t>stojan pro aseptické umyvadlo pojízdný vč. 2 ks umyvadel s uchem</t>
  </si>
  <si>
    <t>417315</t>
  </si>
  <si>
    <t>zvedák pacientský</t>
  </si>
  <si>
    <t>419301</t>
  </si>
  <si>
    <t>schůdky 2-stupňové nerez</t>
  </si>
  <si>
    <t>420008</t>
  </si>
  <si>
    <t xml:space="preserve">linka pracovní 1-dřez, umyvadlo, dolní + horní skříňky </t>
  </si>
  <si>
    <t>délka1800 mm</t>
  </si>
  <si>
    <t>42BD02</t>
  </si>
  <si>
    <t>42BD06</t>
  </si>
  <si>
    <t>42BD08</t>
  </si>
  <si>
    <t>délka 1800 mm</t>
  </si>
  <si>
    <t>42BD10</t>
  </si>
  <si>
    <t>délka 2100 mm</t>
  </si>
  <si>
    <t>42BD12</t>
  </si>
  <si>
    <t>42DD04</t>
  </si>
  <si>
    <t>linka pracovní - dvoudřez, skříňky dolní + horní</t>
  </si>
  <si>
    <t>42DD10</t>
  </si>
  <si>
    <t xml:space="preserve">délka1800 mm </t>
  </si>
  <si>
    <t>42DD19</t>
  </si>
  <si>
    <t>42DD26</t>
  </si>
  <si>
    <t xml:space="preserve">délka 2400 mm </t>
  </si>
  <si>
    <t>42DD27</t>
  </si>
  <si>
    <t>42DD99</t>
  </si>
  <si>
    <t xml:space="preserve">linka pracovní - 2-dřez, dolní skříňky, 1x polička nástěnná </t>
  </si>
  <si>
    <t>42jd04</t>
  </si>
  <si>
    <t>42JD05</t>
  </si>
  <si>
    <t>42JD25</t>
  </si>
  <si>
    <t>42JD34</t>
  </si>
  <si>
    <t>42JD44</t>
  </si>
  <si>
    <t>42JD45</t>
  </si>
  <si>
    <t>42JD55</t>
  </si>
  <si>
    <t>42JD67</t>
  </si>
  <si>
    <t>délka 2250 mm</t>
  </si>
  <si>
    <t>42OD03</t>
  </si>
  <si>
    <t>linka pracovní 1-dřez s odkapem, dolní + horní skříňky</t>
  </si>
  <si>
    <t>42OD05</t>
  </si>
  <si>
    <t>42OD28</t>
  </si>
  <si>
    <t>42OD35</t>
  </si>
  <si>
    <t>441185</t>
  </si>
  <si>
    <t>stůl mycí 2-dřez zakrytý s policí se zadním límcem nerez</t>
  </si>
  <si>
    <t>1900/600/850 mm</t>
  </si>
  <si>
    <t>442130</t>
  </si>
  <si>
    <t>1700/700/850mm</t>
  </si>
  <si>
    <t>446118</t>
  </si>
  <si>
    <t>1600/350/600mm</t>
  </si>
  <si>
    <t>460016</t>
  </si>
  <si>
    <t>stůl pracovní  180 - 2x průchodka, kov. podnož</t>
  </si>
  <si>
    <t>1800/700/745 mm</t>
  </si>
  <si>
    <t>460034</t>
  </si>
  <si>
    <t>stůl pracovní 140 - 1x průchodka, kov. podnož</t>
  </si>
  <si>
    <t>1400/600/745 mm</t>
  </si>
  <si>
    <t>460046</t>
  </si>
  <si>
    <t>stůl pracovní 180 - 1x průchodka, kov. podnož</t>
  </si>
  <si>
    <t>460049</t>
  </si>
  <si>
    <t>1600/800/750 mm</t>
  </si>
  <si>
    <t>460060</t>
  </si>
  <si>
    <t>stůl pracovní 205 - 2x průchodka, kov. podnož</t>
  </si>
  <si>
    <t>2050/700/745 mm</t>
  </si>
  <si>
    <t>460100</t>
  </si>
  <si>
    <t>pult pracovní 300+140 - 3x průchoka, kov.podnož</t>
  </si>
  <si>
    <t>3000+1400/800/800 mm</t>
  </si>
  <si>
    <t>460101</t>
  </si>
  <si>
    <t>stůl pracovní 185 - 1x průchodka, kov. podnož</t>
  </si>
  <si>
    <t>1850/700/800 mm</t>
  </si>
  <si>
    <t>460102</t>
  </si>
  <si>
    <t>stůl pracovní 190 - 1x průchodka, kov. podnož</t>
  </si>
  <si>
    <t>1900/600/800 mm</t>
  </si>
  <si>
    <t>460103</t>
  </si>
  <si>
    <t>stůl pracovní 400 - 2x průchodka, kov. podnož</t>
  </si>
  <si>
    <t>4000/800/800 mm</t>
  </si>
  <si>
    <t>460115</t>
  </si>
  <si>
    <t xml:space="preserve">polička nástěnná patrová 160 </t>
  </si>
  <si>
    <t>1600/280/640 mm</t>
  </si>
  <si>
    <t>460116</t>
  </si>
  <si>
    <t>polička nástěnná otevřená 2-patrová 1800 mm</t>
  </si>
  <si>
    <t>1800/280/640 mm</t>
  </si>
  <si>
    <t>460403</t>
  </si>
  <si>
    <t xml:space="preserve">skříň policová 4-dvéřová uzamykatelná </t>
  </si>
  <si>
    <t>1700/500/2180 mm</t>
  </si>
  <si>
    <t>460515</t>
  </si>
  <si>
    <t>skříň  policová 4dvéřová, 2x otevřená police</t>
  </si>
  <si>
    <t>460518</t>
  </si>
  <si>
    <t xml:space="preserve">skříň policová - dolní část plné dveře,horní část proskl.dveře  </t>
  </si>
  <si>
    <t>460521</t>
  </si>
  <si>
    <t>skříň šatní 2-dvéřová uzamykatelná (5 polic, výsuvný věšák)</t>
  </si>
  <si>
    <t>460522</t>
  </si>
  <si>
    <t>460565</t>
  </si>
  <si>
    <t xml:space="preserve">skříň policová 2-dvéřová </t>
  </si>
  <si>
    <t xml:space="preserve">800/420/2180 mm </t>
  </si>
  <si>
    <t>460600</t>
  </si>
  <si>
    <t>kartotéka 2x5 zásuvek A4 uzamykatelná</t>
  </si>
  <si>
    <t>880/600/1680 mm</t>
  </si>
  <si>
    <t>460602</t>
  </si>
  <si>
    <t>skříňka nízká policová otevřená</t>
  </si>
  <si>
    <t>800/420/750 mm</t>
  </si>
  <si>
    <t>460705</t>
  </si>
  <si>
    <t xml:space="preserve"> skřín nízká policová (1 police otevřená, 1 police uzavřená 2-dvéř.) </t>
  </si>
  <si>
    <t>800/400/1125 mm</t>
  </si>
  <si>
    <t>460709</t>
  </si>
  <si>
    <t>skřín nízká policová 2-dvéřová</t>
  </si>
  <si>
    <t>460801</t>
  </si>
  <si>
    <t>lékárna - 4-dvéř. uzamyk. (dolní část plné dveře, horní část prosklené dveře)</t>
  </si>
  <si>
    <t>800/580/2180 mm</t>
  </si>
  <si>
    <t>461098</t>
  </si>
  <si>
    <t>systém úložný - lavice, botník, poličky na prádlo</t>
  </si>
  <si>
    <t>1500/500/2000 mm</t>
  </si>
  <si>
    <t>461099</t>
  </si>
  <si>
    <t>400/500/1900 mm</t>
  </si>
  <si>
    <t>468002</t>
  </si>
  <si>
    <t>stolek konferenční obdélníkový</t>
  </si>
  <si>
    <t>800/600/550 mm</t>
  </si>
  <si>
    <t>469012</t>
  </si>
  <si>
    <t>stůl víceúčelový výklopný na stěnu</t>
  </si>
  <si>
    <t>800/500 mm</t>
  </si>
  <si>
    <t>469024</t>
  </si>
  <si>
    <t>800/1600/740 mm</t>
  </si>
  <si>
    <t>481011</t>
  </si>
  <si>
    <t xml:space="preserve">židle pevná </t>
  </si>
  <si>
    <t>481049</t>
  </si>
  <si>
    <t>sedátko sklopné</t>
  </si>
  <si>
    <t>483001</t>
  </si>
  <si>
    <t>křeslo čalouněné</t>
  </si>
  <si>
    <t>483005</t>
  </si>
  <si>
    <t xml:space="preserve">válenda </t>
  </si>
  <si>
    <t>cca 2000/800-1300 mm</t>
  </si>
  <si>
    <t>483006</t>
  </si>
  <si>
    <t>pohovka s úložným prostorem</t>
  </si>
  <si>
    <t>cca 2000/800-1200 mm</t>
  </si>
  <si>
    <t>490121</t>
  </si>
  <si>
    <t>regál 6-polic (nosnost police140 kg)</t>
  </si>
  <si>
    <t>493302</t>
  </si>
  <si>
    <t>schůdky skládací hliníkové</t>
  </si>
  <si>
    <t>501120</t>
  </si>
  <si>
    <t xml:space="preserve">trezor na opiáty - objem 80 l </t>
  </si>
  <si>
    <t>501122</t>
  </si>
  <si>
    <t>trezor na cennosti a doklady pacientů objem 40 l</t>
  </si>
  <si>
    <t>631017</t>
  </si>
  <si>
    <t>chladnička 1-dvéřová, objem cca 80 l</t>
  </si>
  <si>
    <t>objem cca 80 l</t>
  </si>
  <si>
    <t>631022</t>
  </si>
  <si>
    <t>632024</t>
  </si>
  <si>
    <t>mraznička, monitorace teploty (objem cca 100l)</t>
  </si>
  <si>
    <t>Cena celkem</t>
  </si>
  <si>
    <t>PCHO</t>
  </si>
  <si>
    <t>Legenda:</t>
  </si>
  <si>
    <t>I. etapa - RTG zobrazovací metody</t>
  </si>
  <si>
    <t>Celkem projekt</t>
  </si>
  <si>
    <t>PCHO + O + G</t>
  </si>
  <si>
    <t>II. etapa - ostatní vybavení PCHO</t>
  </si>
  <si>
    <t>III. etapa - NMR + přístrojové vybavení do NMR</t>
  </si>
  <si>
    <t>D2.51.2 Lékařská technologie – úpravy na operačních sálech</t>
  </si>
  <si>
    <t>D2.51.2 Rozpočet</t>
  </si>
  <si>
    <t>131111</t>
  </si>
  <si>
    <t xml:space="preserve">stůl operační vč. přísl. </t>
  </si>
  <si>
    <t>133114</t>
  </si>
  <si>
    <t>elektrokauter (300 W)</t>
  </si>
  <si>
    <t>141111</t>
  </si>
  <si>
    <t>monitor lůžkový (expektační lůžko)</t>
  </si>
  <si>
    <t>141112</t>
  </si>
  <si>
    <t>centrála monitorovací (5 lůžek expektace)</t>
  </si>
  <si>
    <t>141114</t>
  </si>
  <si>
    <t xml:space="preserve">monitor lůžkový - dospávací pokoj                 </t>
  </si>
  <si>
    <t>141115</t>
  </si>
  <si>
    <t xml:space="preserve">monitor centrální ( dospávací pokoj 5 lůžek )    </t>
  </si>
  <si>
    <t>143108</t>
  </si>
  <si>
    <t>defibrilátor bifazický  (dětská, dospělá pádla, zevní kardiostimulace)</t>
  </si>
  <si>
    <t>147201</t>
  </si>
  <si>
    <t>vak resuscitační dětský 1 l</t>
  </si>
  <si>
    <t>392000</t>
  </si>
  <si>
    <t xml:space="preserve">lehátko transportní (stretcher) rtg transparentní </t>
  </si>
  <si>
    <t>vnější rozměry 750/2050 mm</t>
  </si>
  <si>
    <t>401030</t>
  </si>
  <si>
    <t>lůžko polohovatelné pojízdné s vyšší nosnotí (min. 350 kg)</t>
  </si>
  <si>
    <t>407407</t>
  </si>
  <si>
    <t>matrace vakuová</t>
  </si>
  <si>
    <t>413604</t>
  </si>
  <si>
    <t>vozík anesteziologický</t>
  </si>
  <si>
    <t>418221</t>
  </si>
  <si>
    <t>panel sprchový s desinfekcí pro mytí pacienta nerez</t>
  </si>
  <si>
    <t>500/300/400mm</t>
  </si>
  <si>
    <t>42JD56</t>
  </si>
  <si>
    <t>441001</t>
  </si>
  <si>
    <t>1000/600/850mm</t>
  </si>
  <si>
    <t>444099</t>
  </si>
  <si>
    <t>polička nástěnná 2-patrová zašupovací dveře nerez</t>
  </si>
  <si>
    <t>460057</t>
  </si>
  <si>
    <t>2000/800/745 mm</t>
  </si>
  <si>
    <t xml:space="preserve">regál 6-polic </t>
  </si>
  <si>
    <t>631052</t>
  </si>
  <si>
    <t>chladnička s cirkulací vzduchu, s mrazákem, 2-dvéřová</t>
  </si>
  <si>
    <t>objem cca 290 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</si>
</sst>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left"/>
    </xf>
    <xf numFmtId="42" fontId="43" fillId="0" borderId="0" xfId="0" applyNumberFormat="1" applyFont="1" applyAlignment="1">
      <alignment vertical="top"/>
    </xf>
    <xf numFmtId="0" fontId="44" fillId="0" borderId="0" xfId="0" applyFont="1" applyAlignment="1">
      <alignment/>
    </xf>
    <xf numFmtId="42" fontId="44" fillId="0" borderId="0" xfId="0" applyNumberFormat="1" applyFont="1" applyAlignment="1">
      <alignment/>
    </xf>
    <xf numFmtId="0" fontId="42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horizontal="right" vertical="top"/>
    </xf>
    <xf numFmtId="0" fontId="44" fillId="0" borderId="0" xfId="0" applyFont="1" applyFill="1" applyAlignment="1">
      <alignment horizontal="right" vertical="top" wrapText="1"/>
    </xf>
    <xf numFmtId="0" fontId="43" fillId="0" borderId="0" xfId="0" applyFont="1" applyFill="1" applyAlignment="1">
      <alignment horizontal="right" vertical="top" wrapText="1"/>
    </xf>
    <xf numFmtId="0" fontId="43" fillId="0" borderId="0" xfId="0" applyFont="1" applyFill="1" applyAlignment="1">
      <alignment horizontal="center" vertical="top"/>
    </xf>
    <xf numFmtId="0" fontId="43" fillId="33" borderId="0" xfId="0" applyFont="1" applyFill="1" applyAlignment="1">
      <alignment vertical="top"/>
    </xf>
    <xf numFmtId="42" fontId="43" fillId="33" borderId="0" xfId="0" applyNumberFormat="1" applyFont="1" applyFill="1" applyAlignment="1">
      <alignment vertical="top"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 vertical="top"/>
    </xf>
    <xf numFmtId="42" fontId="43" fillId="34" borderId="0" xfId="0" applyNumberFormat="1" applyFont="1" applyFill="1" applyAlignment="1">
      <alignment vertical="top"/>
    </xf>
    <xf numFmtId="0" fontId="43" fillId="34" borderId="0" xfId="0" applyFont="1" applyFill="1" applyAlignment="1">
      <alignment/>
    </xf>
    <xf numFmtId="0" fontId="43" fillId="0" borderId="0" xfId="0" applyFont="1" applyFill="1" applyAlignment="1">
      <alignment vertical="top"/>
    </xf>
    <xf numFmtId="42" fontId="43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42" fontId="44" fillId="0" borderId="10" xfId="0" applyNumberFormat="1" applyFont="1" applyFill="1" applyBorder="1" applyAlignment="1">
      <alignment/>
    </xf>
    <xf numFmtId="0" fontId="43" fillId="7" borderId="10" xfId="0" applyFont="1" applyFill="1" applyBorder="1" applyAlignment="1">
      <alignment/>
    </xf>
    <xf numFmtId="42" fontId="43" fillId="7" borderId="10" xfId="0" applyNumberFormat="1" applyFont="1" applyFill="1" applyBorder="1" applyAlignment="1">
      <alignment/>
    </xf>
  </cellXfs>
  <cellStyles count="1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5" xfId="47"/>
    <cellStyle name="normálne_Hárok1" xfId="48"/>
    <cellStyle name="Normální 10" xfId="49"/>
    <cellStyle name="Normální 10 2" xfId="50"/>
    <cellStyle name="Normální 10 3" xfId="51"/>
    <cellStyle name="Normální 10 4" xfId="52"/>
    <cellStyle name="Normální 11" xfId="53"/>
    <cellStyle name="Normální 11 2" xfId="54"/>
    <cellStyle name="Normální 11 3" xfId="55"/>
    <cellStyle name="Normální 11 4" xfId="56"/>
    <cellStyle name="Normální 11 5" xfId="57"/>
    <cellStyle name="Normální 12" xfId="58"/>
    <cellStyle name="Normální 12 2" xfId="59"/>
    <cellStyle name="Normální 12 3" xfId="60"/>
    <cellStyle name="Normální 12 4" xfId="61"/>
    <cellStyle name="Normální 13" xfId="62"/>
    <cellStyle name="Normální 14" xfId="63"/>
    <cellStyle name="Normální 15" xfId="64"/>
    <cellStyle name="Normální 15 2" xfId="65"/>
    <cellStyle name="Normální 15 3" xfId="66"/>
    <cellStyle name="Normální 16" xfId="67"/>
    <cellStyle name="Normální 16 2" xfId="68"/>
    <cellStyle name="Normální 17" xfId="69"/>
    <cellStyle name="Normální 2" xfId="70"/>
    <cellStyle name="Normální 2 2" xfId="71"/>
    <cellStyle name="Normální 2 3" xfId="72"/>
    <cellStyle name="normální 2 4" xfId="73"/>
    <cellStyle name="Normální 3" xfId="74"/>
    <cellStyle name="Normální 3 2" xfId="75"/>
    <cellStyle name="Normální 3 3" xfId="76"/>
    <cellStyle name="Normální 3 4" xfId="77"/>
    <cellStyle name="Normální 4" xfId="78"/>
    <cellStyle name="Normální 4 2" xfId="79"/>
    <cellStyle name="Normální 4 2 2" xfId="80"/>
    <cellStyle name="Normální 4 2 2 2" xfId="81"/>
    <cellStyle name="Normální 4 2 2 3" xfId="82"/>
    <cellStyle name="Normální 4 2 2 4" xfId="83"/>
    <cellStyle name="Normální 4 2 3" xfId="84"/>
    <cellStyle name="Normální 4 2 4" xfId="85"/>
    <cellStyle name="Normální 4 2 5" xfId="86"/>
    <cellStyle name="Normální 4 3" xfId="87"/>
    <cellStyle name="Normální 4 3 2" xfId="88"/>
    <cellStyle name="Normální 4 3 2 2" xfId="89"/>
    <cellStyle name="Normální 4 3 2 3" xfId="90"/>
    <cellStyle name="Normální 4 3 2 4" xfId="91"/>
    <cellStyle name="Normální 4 3 3" xfId="92"/>
    <cellStyle name="Normální 4 3 4" xfId="93"/>
    <cellStyle name="Normální 4 3 5" xfId="94"/>
    <cellStyle name="Normální 4 4" xfId="95"/>
    <cellStyle name="Normální 4 5" xfId="96"/>
    <cellStyle name="Normální 4 5 2" xfId="97"/>
    <cellStyle name="Normální 4 5 3" xfId="98"/>
    <cellStyle name="Normální 4 5 4" xfId="99"/>
    <cellStyle name="Normální 4 6" xfId="100"/>
    <cellStyle name="Normální 4 7" xfId="101"/>
    <cellStyle name="Normální 4 8" xfId="102"/>
    <cellStyle name="Normální 4 9" xfId="103"/>
    <cellStyle name="Normální 5" xfId="104"/>
    <cellStyle name="Normální 5 2" xfId="105"/>
    <cellStyle name="Normální 5 2 2" xfId="106"/>
    <cellStyle name="Normální 5 2 2 2" xfId="107"/>
    <cellStyle name="Normální 5 2 2 3" xfId="108"/>
    <cellStyle name="Normální 5 2 2 4" xfId="109"/>
    <cellStyle name="Normální 5 2 3" xfId="110"/>
    <cellStyle name="Normální 5 2 4" xfId="111"/>
    <cellStyle name="Normální 5 2 5" xfId="112"/>
    <cellStyle name="Normální 5 3" xfId="113"/>
    <cellStyle name="Normální 5 3 2" xfId="114"/>
    <cellStyle name="Normální 5 4" xfId="115"/>
    <cellStyle name="Normální 5 5" xfId="116"/>
    <cellStyle name="Normální 5 5 2" xfId="117"/>
    <cellStyle name="Normální 5 5 3" xfId="118"/>
    <cellStyle name="Normální 5 5 4" xfId="119"/>
    <cellStyle name="Normální 5 6" xfId="120"/>
    <cellStyle name="Normální 5 7" xfId="121"/>
    <cellStyle name="Normální 5 8" xfId="122"/>
    <cellStyle name="Normální 5 9" xfId="123"/>
    <cellStyle name="Normální 6" xfId="124"/>
    <cellStyle name="Normální 6 2" xfId="125"/>
    <cellStyle name="Normální 6 2 2" xfId="126"/>
    <cellStyle name="Normální 6 2 3" xfId="127"/>
    <cellStyle name="Normální 6 2 4" xfId="128"/>
    <cellStyle name="Normální 6 3" xfId="129"/>
    <cellStyle name="Normální 6 4" xfId="130"/>
    <cellStyle name="Normální 6 5" xfId="131"/>
    <cellStyle name="Normální 6 6" xfId="132"/>
    <cellStyle name="Normální 7" xfId="133"/>
    <cellStyle name="Normální 7 2" xfId="134"/>
    <cellStyle name="Normální 7 2 2" xfId="135"/>
    <cellStyle name="Normální 7 2 3" xfId="136"/>
    <cellStyle name="Normální 7 2 4" xfId="137"/>
    <cellStyle name="Normální 7 3" xfId="138"/>
    <cellStyle name="Normální 7 4" xfId="139"/>
    <cellStyle name="Normální 7 5" xfId="140"/>
    <cellStyle name="Normální 7 6" xfId="141"/>
    <cellStyle name="Normální 8" xfId="142"/>
    <cellStyle name="Normální 8 2" xfId="143"/>
    <cellStyle name="Normální 9" xfId="144"/>
    <cellStyle name="Normální 9 2" xfId="145"/>
    <cellStyle name="Normální 9 3" xfId="146"/>
    <cellStyle name="Normální 9 4" xfId="147"/>
    <cellStyle name="Normální 9 5" xfId="148"/>
    <cellStyle name="Poznámka" xfId="149"/>
    <cellStyle name="Percent" xfId="150"/>
    <cellStyle name="Propojená buňka" xfId="151"/>
    <cellStyle name="Správně" xfId="152"/>
    <cellStyle name="Text upozornění" xfId="153"/>
    <cellStyle name="Vstup" xfId="154"/>
    <cellStyle name="Výpočet" xfId="155"/>
    <cellStyle name="Výstup" xfId="156"/>
    <cellStyle name="Vysvětlující text" xfId="157"/>
    <cellStyle name="Zvýraznění 1" xfId="158"/>
    <cellStyle name="Zvýraznění 2" xfId="159"/>
    <cellStyle name="Zvýraznění 3" xfId="160"/>
    <cellStyle name="Zvýraznění 4" xfId="161"/>
    <cellStyle name="Zvýraznění 5" xfId="162"/>
    <cellStyle name="Zvýraznění 6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Content.Outlook\RTXJV57R\P&#345;&#237;loha_Rozpocet_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Content.Outlook\RTXJV57R\P&#345;&#237;loha_Rozpocet_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o místnostech"/>
      <sheetName val="rozpočet-úpravy na oper.sálech"/>
    </sheetNames>
    <sheetDataSet>
      <sheetData sheetId="1">
        <row r="79">
          <cell r="I79">
            <v>8872253</v>
          </cell>
          <cell r="J79">
            <v>10706326.13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o místnostech"/>
      <sheetName val="rozpočet-objekt G"/>
    </sheetNames>
    <sheetDataSet>
      <sheetData sheetId="1">
        <row r="140">
          <cell r="I140">
            <v>12324123</v>
          </cell>
          <cell r="J140">
            <v>14787655.83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Layout" workbookViewId="0" topLeftCell="C1">
      <selection activeCell="J2" sqref="J2"/>
    </sheetView>
  </sheetViews>
  <sheetFormatPr defaultColWidth="9.140625" defaultRowHeight="15"/>
  <cols>
    <col min="1" max="1" width="8.57421875" style="2" customWidth="1"/>
    <col min="2" max="2" width="63.140625" style="2" customWidth="1"/>
    <col min="3" max="3" width="23.8515625" style="2" customWidth="1"/>
    <col min="4" max="4" width="4.00390625" style="2" customWidth="1"/>
    <col min="5" max="5" width="6.7109375" style="2" customWidth="1"/>
    <col min="6" max="6" width="6.140625" style="2" customWidth="1"/>
    <col min="7" max="7" width="13.28125" style="2" customWidth="1"/>
    <col min="8" max="8" width="15.140625" style="2" customWidth="1"/>
    <col min="9" max="9" width="13.421875" style="2" customWidth="1"/>
    <col min="10" max="10" width="17.7109375" style="2" customWidth="1"/>
    <col min="11" max="11" width="8.8515625" style="0" customWidth="1"/>
    <col min="12" max="16384" width="9.140625" style="2" customWidth="1"/>
  </cols>
  <sheetData>
    <row r="1" spans="1:11" ht="16.5" customHeight="1">
      <c r="A1" s="1" t="s">
        <v>631</v>
      </c>
      <c r="K1" s="2"/>
    </row>
    <row r="2" spans="1:11" ht="21.75" customHeight="1">
      <c r="A2" s="1" t="s">
        <v>632</v>
      </c>
      <c r="K2" s="2"/>
    </row>
    <row r="3" ht="12.75"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0" s="9" customFormat="1" ht="24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7" t="s">
        <v>8</v>
      </c>
      <c r="H5" s="7" t="s">
        <v>9</v>
      </c>
      <c r="I5" s="8" t="s">
        <v>10</v>
      </c>
      <c r="J5" s="8" t="s">
        <v>11</v>
      </c>
    </row>
    <row r="6" spans="1:10" s="9" customFormat="1" ht="12.75">
      <c r="A6" s="4"/>
      <c r="B6" s="4"/>
      <c r="C6" s="4"/>
      <c r="D6" s="4"/>
      <c r="E6" s="4"/>
      <c r="F6" s="6"/>
      <c r="G6" s="6"/>
      <c r="H6" s="6"/>
      <c r="I6" s="6"/>
      <c r="J6" s="6"/>
    </row>
    <row r="7" spans="1:11" ht="12.75">
      <c r="A7" s="3" t="s">
        <v>633</v>
      </c>
      <c r="B7" s="3" t="s">
        <v>634</v>
      </c>
      <c r="C7" s="3"/>
      <c r="D7" s="3" t="s">
        <v>14</v>
      </c>
      <c r="E7" s="3">
        <v>1</v>
      </c>
      <c r="F7" s="3">
        <v>21</v>
      </c>
      <c r="G7" s="10">
        <v>660000</v>
      </c>
      <c r="H7" s="10">
        <v>798600</v>
      </c>
      <c r="I7" s="10">
        <v>660000</v>
      </c>
      <c r="J7" s="10">
        <v>798600</v>
      </c>
      <c r="K7" s="2"/>
    </row>
    <row r="8" spans="1:11" ht="12.75">
      <c r="A8" s="3" t="s">
        <v>635</v>
      </c>
      <c r="B8" s="3" t="s">
        <v>636</v>
      </c>
      <c r="C8" s="3"/>
      <c r="D8" s="3" t="s">
        <v>14</v>
      </c>
      <c r="E8" s="3">
        <v>1</v>
      </c>
      <c r="F8" s="3">
        <v>21</v>
      </c>
      <c r="G8" s="10">
        <v>400000</v>
      </c>
      <c r="H8" s="10">
        <v>484000</v>
      </c>
      <c r="I8" s="10">
        <v>400000</v>
      </c>
      <c r="J8" s="10">
        <v>484000</v>
      </c>
      <c r="K8" s="2"/>
    </row>
    <row r="9" spans="1:11" ht="12.75">
      <c r="A9" s="3" t="s">
        <v>637</v>
      </c>
      <c r="B9" s="3" t="s">
        <v>638</v>
      </c>
      <c r="C9" s="3"/>
      <c r="D9" s="3" t="s">
        <v>14</v>
      </c>
      <c r="E9" s="3">
        <v>5</v>
      </c>
      <c r="F9" s="3">
        <v>21</v>
      </c>
      <c r="G9" s="10">
        <v>98000</v>
      </c>
      <c r="H9" s="10">
        <v>118580</v>
      </c>
      <c r="I9" s="10">
        <v>490000</v>
      </c>
      <c r="J9" s="10">
        <v>592900</v>
      </c>
      <c r="K9" s="2"/>
    </row>
    <row r="10" spans="1:11" ht="12.75">
      <c r="A10" s="3" t="s">
        <v>639</v>
      </c>
      <c r="B10" s="3" t="s">
        <v>640</v>
      </c>
      <c r="C10" s="3"/>
      <c r="D10" s="3" t="s">
        <v>14</v>
      </c>
      <c r="E10" s="3">
        <v>1</v>
      </c>
      <c r="F10" s="3">
        <v>21</v>
      </c>
      <c r="G10" s="10">
        <v>178000</v>
      </c>
      <c r="H10" s="10">
        <v>215380</v>
      </c>
      <c r="I10" s="10">
        <v>178000</v>
      </c>
      <c r="J10" s="10">
        <v>215380</v>
      </c>
      <c r="K10" s="2"/>
    </row>
    <row r="11" spans="1:11" ht="12.75">
      <c r="A11" s="3" t="s">
        <v>641</v>
      </c>
      <c r="B11" s="3" t="s">
        <v>642</v>
      </c>
      <c r="C11" s="3"/>
      <c r="D11" s="3" t="s">
        <v>14</v>
      </c>
      <c r="E11" s="3">
        <v>5</v>
      </c>
      <c r="F11" s="3">
        <v>21</v>
      </c>
      <c r="G11" s="10">
        <v>98000</v>
      </c>
      <c r="H11" s="10">
        <v>118580</v>
      </c>
      <c r="I11" s="10">
        <v>490000</v>
      </c>
      <c r="J11" s="10">
        <v>592900</v>
      </c>
      <c r="K11" s="2"/>
    </row>
    <row r="12" spans="1:11" ht="12.75">
      <c r="A12" s="3" t="s">
        <v>643</v>
      </c>
      <c r="B12" s="3" t="s">
        <v>644</v>
      </c>
      <c r="C12" s="3"/>
      <c r="D12" s="3" t="s">
        <v>14</v>
      </c>
      <c r="E12" s="3">
        <v>1</v>
      </c>
      <c r="F12" s="3">
        <v>21</v>
      </c>
      <c r="G12" s="10">
        <v>178000</v>
      </c>
      <c r="H12" s="10">
        <v>215380</v>
      </c>
      <c r="I12" s="10">
        <v>178000</v>
      </c>
      <c r="J12" s="10">
        <v>215380</v>
      </c>
      <c r="K12" s="2"/>
    </row>
    <row r="13" spans="1:11" ht="12.75">
      <c r="A13" s="3" t="s">
        <v>15</v>
      </c>
      <c r="B13" s="3" t="s">
        <v>16</v>
      </c>
      <c r="C13" s="3"/>
      <c r="D13" s="3" t="s">
        <v>14</v>
      </c>
      <c r="E13" s="3">
        <v>2</v>
      </c>
      <c r="F13" s="3">
        <v>21</v>
      </c>
      <c r="G13" s="10">
        <v>70000</v>
      </c>
      <c r="H13" s="10">
        <v>84700</v>
      </c>
      <c r="I13" s="10">
        <v>140000</v>
      </c>
      <c r="J13" s="10">
        <v>169400</v>
      </c>
      <c r="K13" s="2"/>
    </row>
    <row r="14" spans="1:11" ht="12.75">
      <c r="A14" s="3" t="s">
        <v>19</v>
      </c>
      <c r="B14" s="3" t="s">
        <v>20</v>
      </c>
      <c r="C14" s="3"/>
      <c r="D14" s="3" t="s">
        <v>14</v>
      </c>
      <c r="E14" s="3">
        <v>1</v>
      </c>
      <c r="F14" s="3">
        <v>21</v>
      </c>
      <c r="G14" s="10">
        <v>58000</v>
      </c>
      <c r="H14" s="10">
        <v>70180</v>
      </c>
      <c r="I14" s="10">
        <v>58000</v>
      </c>
      <c r="J14" s="10">
        <v>70180</v>
      </c>
      <c r="K14" s="2"/>
    </row>
    <row r="15" spans="1:11" ht="12.75">
      <c r="A15" s="3" t="s">
        <v>380</v>
      </c>
      <c r="B15" s="3" t="s">
        <v>381</v>
      </c>
      <c r="C15" s="3"/>
      <c r="D15" s="3" t="s">
        <v>14</v>
      </c>
      <c r="E15" s="3">
        <v>2</v>
      </c>
      <c r="F15" s="3">
        <v>21</v>
      </c>
      <c r="G15" s="10">
        <v>198000</v>
      </c>
      <c r="H15" s="10">
        <v>239580</v>
      </c>
      <c r="I15" s="10">
        <v>396000</v>
      </c>
      <c r="J15" s="10">
        <v>479160</v>
      </c>
      <c r="K15" s="2"/>
    </row>
    <row r="16" spans="1:11" ht="12.75">
      <c r="A16" s="3" t="s">
        <v>645</v>
      </c>
      <c r="B16" s="3" t="s">
        <v>646</v>
      </c>
      <c r="C16" s="3"/>
      <c r="D16" s="3" t="s">
        <v>14</v>
      </c>
      <c r="E16" s="3">
        <v>1</v>
      </c>
      <c r="F16" s="3">
        <v>21</v>
      </c>
      <c r="G16" s="10">
        <v>230000</v>
      </c>
      <c r="H16" s="10">
        <v>278300</v>
      </c>
      <c r="I16" s="10">
        <v>230000</v>
      </c>
      <c r="J16" s="10">
        <v>278300</v>
      </c>
      <c r="K16" s="2"/>
    </row>
    <row r="17" spans="1:11" ht="12.75">
      <c r="A17" s="3" t="s">
        <v>382</v>
      </c>
      <c r="B17" s="3" t="s">
        <v>383</v>
      </c>
      <c r="C17" s="3"/>
      <c r="D17" s="3" t="s">
        <v>14</v>
      </c>
      <c r="E17" s="3">
        <v>2</v>
      </c>
      <c r="F17" s="3">
        <v>21</v>
      </c>
      <c r="G17" s="10">
        <v>180000</v>
      </c>
      <c r="H17" s="10">
        <v>217800</v>
      </c>
      <c r="I17" s="10">
        <v>360000</v>
      </c>
      <c r="J17" s="10">
        <v>435600</v>
      </c>
      <c r="K17" s="2"/>
    </row>
    <row r="18" spans="1:11" ht="12.75">
      <c r="A18" s="3" t="s">
        <v>388</v>
      </c>
      <c r="B18" s="3" t="s">
        <v>22</v>
      </c>
      <c r="C18" s="3"/>
      <c r="D18" s="3" t="s">
        <v>14</v>
      </c>
      <c r="E18" s="3">
        <v>7</v>
      </c>
      <c r="F18" s="3">
        <v>21</v>
      </c>
      <c r="G18" s="10">
        <v>44400</v>
      </c>
      <c r="H18" s="10">
        <v>53724</v>
      </c>
      <c r="I18" s="10">
        <v>310800</v>
      </c>
      <c r="J18" s="10">
        <v>376068</v>
      </c>
      <c r="K18" s="2"/>
    </row>
    <row r="19" spans="1:11" ht="12.75">
      <c r="A19" s="3" t="s">
        <v>21</v>
      </c>
      <c r="B19" s="3" t="s">
        <v>22</v>
      </c>
      <c r="C19" s="3"/>
      <c r="D19" s="3" t="s">
        <v>14</v>
      </c>
      <c r="E19" s="3">
        <v>5</v>
      </c>
      <c r="F19" s="3">
        <v>21</v>
      </c>
      <c r="G19" s="10">
        <v>31060</v>
      </c>
      <c r="H19" s="10">
        <v>37582.6</v>
      </c>
      <c r="I19" s="10">
        <v>155300</v>
      </c>
      <c r="J19" s="10">
        <v>187913</v>
      </c>
      <c r="K19" s="2"/>
    </row>
    <row r="20" spans="1:11" ht="12.75">
      <c r="A20" s="3" t="s">
        <v>389</v>
      </c>
      <c r="B20" s="3" t="s">
        <v>390</v>
      </c>
      <c r="C20" s="3"/>
      <c r="D20" s="3" t="s">
        <v>14</v>
      </c>
      <c r="E20" s="3">
        <v>14</v>
      </c>
      <c r="F20" s="3">
        <v>21</v>
      </c>
      <c r="G20" s="10">
        <v>38800</v>
      </c>
      <c r="H20" s="10">
        <v>46948</v>
      </c>
      <c r="I20" s="10">
        <v>543200</v>
      </c>
      <c r="J20" s="10">
        <v>657272</v>
      </c>
      <c r="K20" s="2"/>
    </row>
    <row r="21" spans="1:11" ht="12.75">
      <c r="A21" s="3" t="s">
        <v>23</v>
      </c>
      <c r="B21" s="3" t="s">
        <v>24</v>
      </c>
      <c r="C21" s="3"/>
      <c r="D21" s="3" t="s">
        <v>14</v>
      </c>
      <c r="E21" s="3">
        <v>5</v>
      </c>
      <c r="F21" s="3">
        <v>21</v>
      </c>
      <c r="G21" s="10">
        <v>27150</v>
      </c>
      <c r="H21" s="10">
        <v>32851.5</v>
      </c>
      <c r="I21" s="10">
        <v>135750</v>
      </c>
      <c r="J21" s="10">
        <v>164257.5</v>
      </c>
      <c r="K21" s="2"/>
    </row>
    <row r="22" spans="1:11" ht="12.75">
      <c r="A22" s="3" t="s">
        <v>25</v>
      </c>
      <c r="B22" s="3" t="s">
        <v>26</v>
      </c>
      <c r="C22" s="3"/>
      <c r="D22" s="3" t="s">
        <v>14</v>
      </c>
      <c r="E22" s="3">
        <v>13</v>
      </c>
      <c r="F22" s="3">
        <v>21</v>
      </c>
      <c r="G22" s="10">
        <v>10100</v>
      </c>
      <c r="H22" s="10">
        <v>12221</v>
      </c>
      <c r="I22" s="10">
        <v>131300</v>
      </c>
      <c r="J22" s="10">
        <v>158873</v>
      </c>
      <c r="K22" s="2"/>
    </row>
    <row r="23" spans="1:11" ht="12.75">
      <c r="A23" s="3" t="s">
        <v>27</v>
      </c>
      <c r="B23" s="3" t="s">
        <v>28</v>
      </c>
      <c r="C23" s="3"/>
      <c r="D23" s="3" t="s">
        <v>14</v>
      </c>
      <c r="E23" s="3">
        <v>1</v>
      </c>
      <c r="F23" s="3">
        <v>21</v>
      </c>
      <c r="G23" s="10">
        <v>15800</v>
      </c>
      <c r="H23" s="10">
        <v>19118</v>
      </c>
      <c r="I23" s="10">
        <v>15800</v>
      </c>
      <c r="J23" s="10">
        <v>19118</v>
      </c>
      <c r="K23" s="2"/>
    </row>
    <row r="24" spans="1:11" ht="12.75">
      <c r="A24" s="3" t="s">
        <v>29</v>
      </c>
      <c r="B24" s="3" t="s">
        <v>30</v>
      </c>
      <c r="C24" s="3"/>
      <c r="D24" s="3" t="s">
        <v>14</v>
      </c>
      <c r="E24" s="3">
        <v>3</v>
      </c>
      <c r="F24" s="3">
        <v>21</v>
      </c>
      <c r="G24" s="10">
        <v>32400</v>
      </c>
      <c r="H24" s="10">
        <v>39204</v>
      </c>
      <c r="I24" s="10">
        <v>97200</v>
      </c>
      <c r="J24" s="10">
        <v>117612</v>
      </c>
      <c r="K24" s="2"/>
    </row>
    <row r="25" spans="1:11" ht="12.75">
      <c r="A25" s="3" t="s">
        <v>395</v>
      </c>
      <c r="B25" s="3" t="s">
        <v>396</v>
      </c>
      <c r="C25" s="3"/>
      <c r="D25" s="3" t="s">
        <v>14</v>
      </c>
      <c r="E25" s="3">
        <v>2</v>
      </c>
      <c r="F25" s="3">
        <v>21</v>
      </c>
      <c r="G25" s="10">
        <v>380000</v>
      </c>
      <c r="H25" s="10">
        <v>459800</v>
      </c>
      <c r="I25" s="10">
        <v>760000</v>
      </c>
      <c r="J25" s="10">
        <v>919600</v>
      </c>
      <c r="K25" s="2"/>
    </row>
    <row r="26" spans="1:11" ht="12.75">
      <c r="A26" s="3" t="s">
        <v>31</v>
      </c>
      <c r="B26" s="3" t="s">
        <v>32</v>
      </c>
      <c r="C26" s="3"/>
      <c r="D26" s="3" t="s">
        <v>14</v>
      </c>
      <c r="E26" s="3">
        <v>2</v>
      </c>
      <c r="F26" s="3">
        <v>21</v>
      </c>
      <c r="G26" s="10">
        <v>258000</v>
      </c>
      <c r="H26" s="10">
        <v>312180</v>
      </c>
      <c r="I26" s="10">
        <v>516000</v>
      </c>
      <c r="J26" s="10">
        <v>624360</v>
      </c>
      <c r="K26" s="2"/>
    </row>
    <row r="27" spans="1:11" ht="12.75">
      <c r="A27" s="3" t="s">
        <v>647</v>
      </c>
      <c r="B27" s="3" t="s">
        <v>648</v>
      </c>
      <c r="C27" s="3"/>
      <c r="D27" s="3" t="s">
        <v>14</v>
      </c>
      <c r="E27" s="3">
        <v>1</v>
      </c>
      <c r="F27" s="3">
        <v>21</v>
      </c>
      <c r="G27" s="10">
        <v>6600</v>
      </c>
      <c r="H27" s="10">
        <v>7986</v>
      </c>
      <c r="I27" s="10">
        <v>6600</v>
      </c>
      <c r="J27" s="10">
        <v>7986</v>
      </c>
      <c r="K27" s="2"/>
    </row>
    <row r="28" spans="1:11" ht="12.75">
      <c r="A28" s="3" t="s">
        <v>33</v>
      </c>
      <c r="B28" s="3" t="s">
        <v>34</v>
      </c>
      <c r="C28" s="3"/>
      <c r="D28" s="3" t="s">
        <v>14</v>
      </c>
      <c r="E28" s="3">
        <v>6</v>
      </c>
      <c r="F28" s="3">
        <v>21</v>
      </c>
      <c r="G28" s="10">
        <v>7500</v>
      </c>
      <c r="H28" s="10">
        <v>9075</v>
      </c>
      <c r="I28" s="10">
        <v>45000</v>
      </c>
      <c r="J28" s="10">
        <v>54450</v>
      </c>
      <c r="K28" s="2"/>
    </row>
    <row r="29" spans="1:11" ht="12.75">
      <c r="A29" s="3" t="s">
        <v>35</v>
      </c>
      <c r="B29" s="3" t="s">
        <v>36</v>
      </c>
      <c r="C29" s="3"/>
      <c r="D29" s="3" t="s">
        <v>14</v>
      </c>
      <c r="E29" s="3">
        <v>12</v>
      </c>
      <c r="F29" s="3">
        <v>21</v>
      </c>
      <c r="G29" s="10">
        <v>3700</v>
      </c>
      <c r="H29" s="10">
        <v>4477</v>
      </c>
      <c r="I29" s="10">
        <v>44400</v>
      </c>
      <c r="J29" s="10">
        <v>53724</v>
      </c>
      <c r="K29" s="2"/>
    </row>
    <row r="30" spans="1:11" ht="12.75">
      <c r="A30" s="3" t="s">
        <v>37</v>
      </c>
      <c r="B30" s="3" t="s">
        <v>38</v>
      </c>
      <c r="C30" s="3"/>
      <c r="D30" s="3" t="s">
        <v>14</v>
      </c>
      <c r="E30" s="3">
        <v>5</v>
      </c>
      <c r="F30" s="3">
        <v>21</v>
      </c>
      <c r="G30" s="10">
        <v>9200</v>
      </c>
      <c r="H30" s="10">
        <v>11132</v>
      </c>
      <c r="I30" s="10">
        <v>46000</v>
      </c>
      <c r="J30" s="10">
        <v>55660</v>
      </c>
      <c r="K30" s="2"/>
    </row>
    <row r="31" spans="1:11" ht="12.75">
      <c r="A31" s="3" t="s">
        <v>42</v>
      </c>
      <c r="B31" s="3" t="s">
        <v>43</v>
      </c>
      <c r="C31" s="3"/>
      <c r="D31" s="3" t="s">
        <v>14</v>
      </c>
      <c r="E31" s="3">
        <v>8</v>
      </c>
      <c r="F31" s="3">
        <v>21</v>
      </c>
      <c r="G31" s="10">
        <v>3200</v>
      </c>
      <c r="H31" s="10">
        <v>3872</v>
      </c>
      <c r="I31" s="10">
        <v>25600</v>
      </c>
      <c r="J31" s="10">
        <v>30976</v>
      </c>
      <c r="K31" s="2"/>
    </row>
    <row r="32" spans="1:11" ht="12.75">
      <c r="A32" s="3" t="s">
        <v>48</v>
      </c>
      <c r="B32" s="3" t="s">
        <v>49</v>
      </c>
      <c r="C32" s="3"/>
      <c r="D32" s="3" t="s">
        <v>14</v>
      </c>
      <c r="E32" s="3">
        <v>2</v>
      </c>
      <c r="F32" s="3">
        <v>21</v>
      </c>
      <c r="G32" s="10">
        <v>70000</v>
      </c>
      <c r="H32" s="10">
        <v>84700</v>
      </c>
      <c r="I32" s="10">
        <v>140000</v>
      </c>
      <c r="J32" s="10">
        <v>169400</v>
      </c>
      <c r="K32" s="2"/>
    </row>
    <row r="33" spans="1:11" ht="12.75">
      <c r="A33" s="3" t="s">
        <v>62</v>
      </c>
      <c r="B33" s="3" t="s">
        <v>63</v>
      </c>
      <c r="C33" s="3" t="s">
        <v>64</v>
      </c>
      <c r="D33" s="3" t="s">
        <v>14</v>
      </c>
      <c r="E33" s="3">
        <v>5</v>
      </c>
      <c r="F33" s="3">
        <v>21</v>
      </c>
      <c r="G33" s="10">
        <v>8800</v>
      </c>
      <c r="H33" s="10">
        <v>10648</v>
      </c>
      <c r="I33" s="10">
        <v>44000</v>
      </c>
      <c r="J33" s="10">
        <v>53240</v>
      </c>
      <c r="K33" s="2"/>
    </row>
    <row r="34" spans="1:11" ht="12.75">
      <c r="A34" s="3" t="s">
        <v>65</v>
      </c>
      <c r="B34" s="3" t="s">
        <v>66</v>
      </c>
      <c r="C34" s="4" t="s">
        <v>67</v>
      </c>
      <c r="D34" s="3" t="s">
        <v>14</v>
      </c>
      <c r="E34" s="3">
        <v>1</v>
      </c>
      <c r="F34" s="3">
        <v>21</v>
      </c>
      <c r="G34" s="10">
        <v>238000</v>
      </c>
      <c r="H34" s="10">
        <v>287980</v>
      </c>
      <c r="I34" s="10">
        <v>238000</v>
      </c>
      <c r="J34" s="10">
        <v>287980</v>
      </c>
      <c r="K34" s="2"/>
    </row>
    <row r="35" spans="1:11" ht="12.75">
      <c r="A35" s="3" t="s">
        <v>649</v>
      </c>
      <c r="B35" s="3" t="s">
        <v>650</v>
      </c>
      <c r="C35" s="3" t="s">
        <v>651</v>
      </c>
      <c r="D35" s="3" t="s">
        <v>14</v>
      </c>
      <c r="E35" s="3">
        <v>2</v>
      </c>
      <c r="F35" s="3">
        <v>21</v>
      </c>
      <c r="G35" s="10">
        <v>80000</v>
      </c>
      <c r="H35" s="10">
        <v>96800</v>
      </c>
      <c r="I35" s="10">
        <v>160000</v>
      </c>
      <c r="J35" s="10">
        <v>193600</v>
      </c>
      <c r="K35" s="2"/>
    </row>
    <row r="36" spans="1:11" ht="12.75">
      <c r="A36" s="3" t="s">
        <v>458</v>
      </c>
      <c r="B36" s="3" t="s">
        <v>459</v>
      </c>
      <c r="C36" s="3"/>
      <c r="D36" s="3" t="s">
        <v>14</v>
      </c>
      <c r="E36" s="3">
        <v>5</v>
      </c>
      <c r="F36" s="3">
        <v>15</v>
      </c>
      <c r="G36" s="10">
        <v>80000</v>
      </c>
      <c r="H36" s="10">
        <v>92000</v>
      </c>
      <c r="I36" s="10">
        <v>400000</v>
      </c>
      <c r="J36" s="10">
        <v>460000</v>
      </c>
      <c r="K36" s="2"/>
    </row>
    <row r="37" spans="1:11" ht="12.75">
      <c r="A37" s="3" t="s">
        <v>652</v>
      </c>
      <c r="B37" s="3" t="s">
        <v>653</v>
      </c>
      <c r="C37" s="3"/>
      <c r="D37" s="3" t="s">
        <v>14</v>
      </c>
      <c r="E37" s="3">
        <v>1</v>
      </c>
      <c r="F37" s="3">
        <v>15</v>
      </c>
      <c r="G37" s="10">
        <v>85000</v>
      </c>
      <c r="H37" s="10">
        <v>97750</v>
      </c>
      <c r="I37" s="10">
        <v>85000</v>
      </c>
      <c r="J37" s="10">
        <v>97750</v>
      </c>
      <c r="K37" s="2"/>
    </row>
    <row r="38" spans="1:11" ht="12.75">
      <c r="A38" s="3" t="s">
        <v>86</v>
      </c>
      <c r="B38" s="3" t="s">
        <v>87</v>
      </c>
      <c r="C38" s="3"/>
      <c r="D38" s="3" t="s">
        <v>14</v>
      </c>
      <c r="E38" s="3">
        <v>5</v>
      </c>
      <c r="F38" s="3">
        <v>21</v>
      </c>
      <c r="G38" s="10">
        <v>8800</v>
      </c>
      <c r="H38" s="10">
        <v>10648</v>
      </c>
      <c r="I38" s="10">
        <v>44000</v>
      </c>
      <c r="J38" s="10">
        <v>53240</v>
      </c>
      <c r="K38" s="2"/>
    </row>
    <row r="39" spans="1:11" ht="12.75">
      <c r="A39" s="3" t="s">
        <v>654</v>
      </c>
      <c r="B39" s="3" t="s">
        <v>655</v>
      </c>
      <c r="C39" s="3"/>
      <c r="D39" s="3" t="s">
        <v>14</v>
      </c>
      <c r="E39" s="3">
        <v>1</v>
      </c>
      <c r="F39" s="3">
        <v>21</v>
      </c>
      <c r="G39" s="10">
        <v>27000</v>
      </c>
      <c r="H39" s="10">
        <v>32670</v>
      </c>
      <c r="I39" s="10">
        <v>27000</v>
      </c>
      <c r="J39" s="10">
        <v>32670</v>
      </c>
      <c r="K39" s="2"/>
    </row>
    <row r="40" spans="1:11" ht="12.75">
      <c r="A40" s="3" t="s">
        <v>97</v>
      </c>
      <c r="B40" s="3" t="s">
        <v>98</v>
      </c>
      <c r="C40" s="3" t="s">
        <v>99</v>
      </c>
      <c r="D40" s="3" t="s">
        <v>14</v>
      </c>
      <c r="E40" s="3">
        <v>6</v>
      </c>
      <c r="F40" s="3">
        <v>21</v>
      </c>
      <c r="G40" s="10">
        <v>12000</v>
      </c>
      <c r="H40" s="10">
        <v>14520</v>
      </c>
      <c r="I40" s="10">
        <v>72000</v>
      </c>
      <c r="J40" s="10">
        <v>87120</v>
      </c>
      <c r="K40" s="2"/>
    </row>
    <row r="41" spans="1:11" ht="12.75">
      <c r="A41" s="3" t="s">
        <v>103</v>
      </c>
      <c r="B41" s="3" t="s">
        <v>104</v>
      </c>
      <c r="C41" s="3" t="s">
        <v>105</v>
      </c>
      <c r="D41" s="3" t="s">
        <v>14</v>
      </c>
      <c r="E41" s="3">
        <v>1</v>
      </c>
      <c r="F41" s="3">
        <v>21</v>
      </c>
      <c r="G41" s="10">
        <v>88000</v>
      </c>
      <c r="H41" s="10">
        <v>106480</v>
      </c>
      <c r="I41" s="10">
        <v>88000</v>
      </c>
      <c r="J41" s="10">
        <v>106480</v>
      </c>
      <c r="K41" s="2"/>
    </row>
    <row r="42" spans="1:11" ht="12.75">
      <c r="A42" s="3" t="s">
        <v>106</v>
      </c>
      <c r="B42" s="3" t="s">
        <v>107</v>
      </c>
      <c r="C42" s="3" t="s">
        <v>108</v>
      </c>
      <c r="D42" s="3" t="s">
        <v>14</v>
      </c>
      <c r="E42" s="3">
        <v>2</v>
      </c>
      <c r="F42" s="3">
        <v>21</v>
      </c>
      <c r="G42" s="10">
        <v>68000</v>
      </c>
      <c r="H42" s="10">
        <v>82280</v>
      </c>
      <c r="I42" s="10">
        <v>136000</v>
      </c>
      <c r="J42" s="10">
        <v>164560</v>
      </c>
      <c r="K42" s="2"/>
    </row>
    <row r="43" spans="1:11" ht="12.75">
      <c r="A43" s="3" t="s">
        <v>656</v>
      </c>
      <c r="B43" s="3" t="s">
        <v>657</v>
      </c>
      <c r="C43" s="3" t="s">
        <v>108</v>
      </c>
      <c r="D43" s="3" t="s">
        <v>14</v>
      </c>
      <c r="E43" s="3">
        <v>1</v>
      </c>
      <c r="F43" s="3">
        <v>21</v>
      </c>
      <c r="G43" s="10">
        <v>82000</v>
      </c>
      <c r="H43" s="10">
        <v>99220</v>
      </c>
      <c r="I43" s="10">
        <v>82000</v>
      </c>
      <c r="J43" s="10">
        <v>99220</v>
      </c>
      <c r="K43" s="2"/>
    </row>
    <row r="44" spans="1:11" ht="12.75">
      <c r="A44" s="3" t="s">
        <v>112</v>
      </c>
      <c r="B44" s="3" t="s">
        <v>113</v>
      </c>
      <c r="C44" s="3" t="s">
        <v>108</v>
      </c>
      <c r="D44" s="3" t="s">
        <v>14</v>
      </c>
      <c r="E44" s="3">
        <v>3</v>
      </c>
      <c r="F44" s="3">
        <v>21</v>
      </c>
      <c r="G44" s="10">
        <v>78000</v>
      </c>
      <c r="H44" s="10">
        <v>94380</v>
      </c>
      <c r="I44" s="10">
        <v>234000</v>
      </c>
      <c r="J44" s="10">
        <v>283140</v>
      </c>
      <c r="K44" s="2"/>
    </row>
    <row r="45" spans="1:11" ht="12.75">
      <c r="A45" s="3" t="s">
        <v>120</v>
      </c>
      <c r="B45" s="3" t="s">
        <v>121</v>
      </c>
      <c r="C45" s="3" t="s">
        <v>122</v>
      </c>
      <c r="D45" s="3" t="s">
        <v>14</v>
      </c>
      <c r="E45" s="3">
        <v>1</v>
      </c>
      <c r="F45" s="3">
        <v>21</v>
      </c>
      <c r="G45" s="10">
        <v>89000</v>
      </c>
      <c r="H45" s="10">
        <v>107690</v>
      </c>
      <c r="I45" s="10">
        <v>89000</v>
      </c>
      <c r="J45" s="10">
        <v>107690</v>
      </c>
      <c r="K45" s="2"/>
    </row>
    <row r="46" spans="1:11" ht="12.75">
      <c r="A46" s="3" t="s">
        <v>658</v>
      </c>
      <c r="B46" s="3" t="s">
        <v>659</v>
      </c>
      <c r="C46" s="3" t="s">
        <v>660</v>
      </c>
      <c r="D46" s="3" t="s">
        <v>14</v>
      </c>
      <c r="E46" s="3">
        <v>1</v>
      </c>
      <c r="F46" s="3">
        <v>21</v>
      </c>
      <c r="G46" s="10">
        <v>27125</v>
      </c>
      <c r="H46" s="10">
        <v>32821.25</v>
      </c>
      <c r="I46" s="10">
        <v>27125</v>
      </c>
      <c r="J46" s="10">
        <v>32821.25</v>
      </c>
      <c r="K46" s="2"/>
    </row>
    <row r="47" spans="1:11" ht="12.75">
      <c r="A47" s="3" t="s">
        <v>490</v>
      </c>
      <c r="B47" s="3" t="s">
        <v>126</v>
      </c>
      <c r="C47" s="3" t="s">
        <v>491</v>
      </c>
      <c r="D47" s="3" t="s">
        <v>14</v>
      </c>
      <c r="E47" s="3">
        <v>1</v>
      </c>
      <c r="F47" s="3">
        <v>21</v>
      </c>
      <c r="G47" s="10">
        <v>12600</v>
      </c>
      <c r="H47" s="10">
        <v>15246</v>
      </c>
      <c r="I47" s="10">
        <v>12600</v>
      </c>
      <c r="J47" s="10">
        <v>15246</v>
      </c>
      <c r="K47" s="2"/>
    </row>
    <row r="48" spans="1:11" ht="12.75">
      <c r="A48" s="3" t="s">
        <v>494</v>
      </c>
      <c r="B48" s="3" t="s">
        <v>126</v>
      </c>
      <c r="C48" s="3" t="s">
        <v>147</v>
      </c>
      <c r="D48" s="3" t="s">
        <v>14</v>
      </c>
      <c r="E48" s="3">
        <v>3</v>
      </c>
      <c r="F48" s="3">
        <v>21</v>
      </c>
      <c r="G48" s="10">
        <v>16800</v>
      </c>
      <c r="H48" s="10">
        <v>20328</v>
      </c>
      <c r="I48" s="10">
        <v>50400</v>
      </c>
      <c r="J48" s="10">
        <v>60984</v>
      </c>
      <c r="K48" s="2"/>
    </row>
    <row r="49" spans="1:11" ht="12.75">
      <c r="A49" s="3" t="s">
        <v>145</v>
      </c>
      <c r="B49" s="3" t="s">
        <v>141</v>
      </c>
      <c r="C49" s="3" t="s">
        <v>136</v>
      </c>
      <c r="D49" s="3" t="s">
        <v>14</v>
      </c>
      <c r="E49" s="3">
        <v>1</v>
      </c>
      <c r="F49" s="3">
        <v>21</v>
      </c>
      <c r="G49" s="10">
        <v>16650</v>
      </c>
      <c r="H49" s="10">
        <v>20146.5</v>
      </c>
      <c r="I49" s="10">
        <v>16650</v>
      </c>
      <c r="J49" s="10">
        <v>20146.5</v>
      </c>
      <c r="K49" s="2"/>
    </row>
    <row r="50" spans="1:11" ht="12.75">
      <c r="A50" s="3" t="s">
        <v>661</v>
      </c>
      <c r="B50" s="3" t="s">
        <v>141</v>
      </c>
      <c r="C50" s="3" t="s">
        <v>513</v>
      </c>
      <c r="D50" s="3" t="s">
        <v>14</v>
      </c>
      <c r="E50" s="3">
        <v>1</v>
      </c>
      <c r="F50" s="3">
        <v>21</v>
      </c>
      <c r="G50" s="10">
        <v>18750</v>
      </c>
      <c r="H50" s="10">
        <v>22687.5</v>
      </c>
      <c r="I50" s="10">
        <v>18750</v>
      </c>
      <c r="J50" s="10">
        <v>22687.5</v>
      </c>
      <c r="K50" s="2"/>
    </row>
    <row r="51" spans="1:11" ht="12.75">
      <c r="A51" s="3" t="s">
        <v>512</v>
      </c>
      <c r="B51" s="3" t="s">
        <v>141</v>
      </c>
      <c r="C51" s="3" t="s">
        <v>513</v>
      </c>
      <c r="D51" s="3" t="s">
        <v>14</v>
      </c>
      <c r="E51" s="3">
        <v>1</v>
      </c>
      <c r="F51" s="3">
        <v>21</v>
      </c>
      <c r="G51" s="10">
        <v>18750</v>
      </c>
      <c r="H51" s="10">
        <v>22687.5</v>
      </c>
      <c r="I51" s="10">
        <v>18750</v>
      </c>
      <c r="J51" s="10">
        <v>22687.5</v>
      </c>
      <c r="K51" s="2"/>
    </row>
    <row r="52" spans="1:11" ht="12.75">
      <c r="A52" s="3" t="s">
        <v>162</v>
      </c>
      <c r="B52" s="3" t="s">
        <v>160</v>
      </c>
      <c r="C52" s="3" t="s">
        <v>139</v>
      </c>
      <c r="D52" s="3" t="s">
        <v>14</v>
      </c>
      <c r="E52" s="3">
        <v>2</v>
      </c>
      <c r="F52" s="3">
        <v>21</v>
      </c>
      <c r="G52" s="10">
        <v>9300</v>
      </c>
      <c r="H52" s="10">
        <v>11253</v>
      </c>
      <c r="I52" s="10">
        <v>18600</v>
      </c>
      <c r="J52" s="10">
        <v>22506</v>
      </c>
      <c r="K52" s="2"/>
    </row>
    <row r="53" spans="1:11" ht="12.75">
      <c r="A53" s="3" t="s">
        <v>662</v>
      </c>
      <c r="B53" s="3" t="s">
        <v>164</v>
      </c>
      <c r="C53" s="3" t="s">
        <v>663</v>
      </c>
      <c r="D53" s="3" t="s">
        <v>14</v>
      </c>
      <c r="E53" s="3">
        <v>1</v>
      </c>
      <c r="F53" s="3">
        <v>21</v>
      </c>
      <c r="G53" s="10">
        <v>22808</v>
      </c>
      <c r="H53" s="10">
        <v>27597.68</v>
      </c>
      <c r="I53" s="10">
        <v>22808</v>
      </c>
      <c r="J53" s="10">
        <v>27597.68</v>
      </c>
      <c r="K53" s="2"/>
    </row>
    <row r="54" spans="1:11" ht="12.75">
      <c r="A54" s="3" t="s">
        <v>664</v>
      </c>
      <c r="B54" s="3" t="s">
        <v>665</v>
      </c>
      <c r="C54" s="3" t="s">
        <v>206</v>
      </c>
      <c r="D54" s="3" t="s">
        <v>14</v>
      </c>
      <c r="E54" s="3">
        <v>1</v>
      </c>
      <c r="F54" s="3">
        <v>21</v>
      </c>
      <c r="G54" s="10">
        <v>21100</v>
      </c>
      <c r="H54" s="10">
        <v>25531</v>
      </c>
      <c r="I54" s="10">
        <v>21100</v>
      </c>
      <c r="J54" s="10">
        <v>25531</v>
      </c>
      <c r="K54" s="2"/>
    </row>
    <row r="55" spans="1:11" ht="12.75">
      <c r="A55" s="3" t="s">
        <v>666</v>
      </c>
      <c r="B55" s="3" t="s">
        <v>193</v>
      </c>
      <c r="C55" s="3" t="s">
        <v>667</v>
      </c>
      <c r="D55" s="3" t="s">
        <v>14</v>
      </c>
      <c r="E55" s="3">
        <v>1</v>
      </c>
      <c r="F55" s="3">
        <v>21</v>
      </c>
      <c r="G55" s="10">
        <v>6340</v>
      </c>
      <c r="H55" s="10">
        <v>7671.4</v>
      </c>
      <c r="I55" s="10">
        <v>6340</v>
      </c>
      <c r="J55" s="10">
        <v>7671.4</v>
      </c>
      <c r="K55" s="2"/>
    </row>
    <row r="56" spans="1:11" ht="12.75">
      <c r="A56" s="3" t="s">
        <v>198</v>
      </c>
      <c r="B56" s="3" t="s">
        <v>199</v>
      </c>
      <c r="C56" s="3" t="s">
        <v>200</v>
      </c>
      <c r="D56" s="3" t="s">
        <v>14</v>
      </c>
      <c r="E56" s="3">
        <v>1</v>
      </c>
      <c r="F56" s="3">
        <v>21</v>
      </c>
      <c r="G56" s="10">
        <v>30200</v>
      </c>
      <c r="H56" s="10">
        <v>36542</v>
      </c>
      <c r="I56" s="10">
        <v>30200</v>
      </c>
      <c r="J56" s="10">
        <v>36542</v>
      </c>
      <c r="K56" s="2"/>
    </row>
    <row r="57" spans="1:11" ht="12.75">
      <c r="A57" s="3" t="s">
        <v>210</v>
      </c>
      <c r="B57" s="3" t="s">
        <v>211</v>
      </c>
      <c r="C57" s="3"/>
      <c r="D57" s="3" t="s">
        <v>14</v>
      </c>
      <c r="E57" s="3">
        <v>2</v>
      </c>
      <c r="F57" s="3">
        <v>21</v>
      </c>
      <c r="G57" s="10">
        <v>4700</v>
      </c>
      <c r="H57" s="10">
        <v>5687</v>
      </c>
      <c r="I57" s="10">
        <v>9400</v>
      </c>
      <c r="J57" s="10">
        <v>11374</v>
      </c>
      <c r="K57" s="2"/>
    </row>
    <row r="58" spans="1:11" ht="12.75">
      <c r="A58" s="3" t="s">
        <v>212</v>
      </c>
      <c r="B58" s="3" t="s">
        <v>213</v>
      </c>
      <c r="C58" s="3" t="s">
        <v>214</v>
      </c>
      <c r="D58" s="3" t="s">
        <v>14</v>
      </c>
      <c r="E58" s="3">
        <v>1</v>
      </c>
      <c r="F58" s="3">
        <v>21</v>
      </c>
      <c r="G58" s="10">
        <v>7400</v>
      </c>
      <c r="H58" s="10">
        <v>8954</v>
      </c>
      <c r="I58" s="10">
        <v>7400</v>
      </c>
      <c r="J58" s="10">
        <v>8954</v>
      </c>
      <c r="K58" s="2"/>
    </row>
    <row r="59" spans="1:11" ht="12.75">
      <c r="A59" s="3" t="s">
        <v>581</v>
      </c>
      <c r="B59" s="3" t="s">
        <v>582</v>
      </c>
      <c r="C59" s="3" t="s">
        <v>583</v>
      </c>
      <c r="D59" s="3" t="s">
        <v>14</v>
      </c>
      <c r="E59" s="3">
        <v>1</v>
      </c>
      <c r="F59" s="3">
        <v>21</v>
      </c>
      <c r="G59" s="10">
        <v>13400</v>
      </c>
      <c r="H59" s="10">
        <v>16214</v>
      </c>
      <c r="I59" s="10">
        <v>13400</v>
      </c>
      <c r="J59" s="10">
        <v>16214</v>
      </c>
      <c r="K59" s="2"/>
    </row>
    <row r="60" spans="1:11" ht="12.75">
      <c r="A60" s="3" t="s">
        <v>251</v>
      </c>
      <c r="B60" s="3" t="s">
        <v>252</v>
      </c>
      <c r="C60" s="3"/>
      <c r="D60" s="3" t="s">
        <v>14</v>
      </c>
      <c r="E60" s="3">
        <v>5</v>
      </c>
      <c r="F60" s="3">
        <v>21</v>
      </c>
      <c r="G60" s="10">
        <v>3700</v>
      </c>
      <c r="H60" s="10">
        <v>4477</v>
      </c>
      <c r="I60" s="10">
        <v>18500</v>
      </c>
      <c r="J60" s="10">
        <v>22385</v>
      </c>
      <c r="K60" s="2"/>
    </row>
    <row r="61" spans="1:11" ht="12.75">
      <c r="A61" s="3" t="s">
        <v>597</v>
      </c>
      <c r="B61" s="3" t="s">
        <v>598</v>
      </c>
      <c r="C61" s="3"/>
      <c r="D61" s="3" t="s">
        <v>14</v>
      </c>
      <c r="E61" s="3">
        <v>1</v>
      </c>
      <c r="F61" s="3">
        <v>21</v>
      </c>
      <c r="G61" s="10">
        <v>2550</v>
      </c>
      <c r="H61" s="10">
        <v>3085.5</v>
      </c>
      <c r="I61" s="10">
        <v>2550</v>
      </c>
      <c r="J61" s="10">
        <v>3085.5</v>
      </c>
      <c r="K61" s="2"/>
    </row>
    <row r="62" spans="1:11" ht="12.75">
      <c r="A62" s="3" t="s">
        <v>264</v>
      </c>
      <c r="B62" s="3" t="s">
        <v>668</v>
      </c>
      <c r="C62" s="3" t="s">
        <v>266</v>
      </c>
      <c r="D62" s="3" t="s">
        <v>14</v>
      </c>
      <c r="E62" s="3">
        <v>2</v>
      </c>
      <c r="F62" s="3">
        <v>21</v>
      </c>
      <c r="G62" s="10">
        <v>4100</v>
      </c>
      <c r="H62" s="10">
        <v>4961</v>
      </c>
      <c r="I62" s="10">
        <v>8200</v>
      </c>
      <c r="J62" s="10">
        <v>9922</v>
      </c>
      <c r="K62" s="2"/>
    </row>
    <row r="63" spans="1:11" ht="12.75">
      <c r="A63" s="3" t="s">
        <v>267</v>
      </c>
      <c r="B63" s="3" t="s">
        <v>268</v>
      </c>
      <c r="C63" s="3"/>
      <c r="D63" s="3" t="s">
        <v>14</v>
      </c>
      <c r="E63" s="3">
        <v>13</v>
      </c>
      <c r="F63" s="3">
        <v>21</v>
      </c>
      <c r="G63" s="10">
        <v>400</v>
      </c>
      <c r="H63" s="10">
        <v>484</v>
      </c>
      <c r="I63" s="10">
        <v>5200</v>
      </c>
      <c r="J63" s="10">
        <v>6292</v>
      </c>
      <c r="K63" s="2"/>
    </row>
    <row r="64" spans="1:11" ht="12.75">
      <c r="A64" s="3" t="s">
        <v>271</v>
      </c>
      <c r="B64" s="3" t="s">
        <v>272</v>
      </c>
      <c r="C64" s="3"/>
      <c r="D64" s="3" t="s">
        <v>14</v>
      </c>
      <c r="E64" s="3">
        <v>1</v>
      </c>
      <c r="F64" s="3">
        <v>21</v>
      </c>
      <c r="G64" s="10">
        <v>7830</v>
      </c>
      <c r="H64" s="10">
        <v>9474.3</v>
      </c>
      <c r="I64" s="10">
        <v>7830</v>
      </c>
      <c r="J64" s="10">
        <v>9474.3</v>
      </c>
      <c r="K64" s="2"/>
    </row>
    <row r="65" spans="1:11" ht="12.75">
      <c r="A65" s="3" t="s">
        <v>276</v>
      </c>
      <c r="B65" s="3" t="s">
        <v>277</v>
      </c>
      <c r="C65" s="3" t="s">
        <v>278</v>
      </c>
      <c r="D65" s="3" t="s">
        <v>14</v>
      </c>
      <c r="E65" s="3">
        <v>2</v>
      </c>
      <c r="F65" s="3">
        <v>21</v>
      </c>
      <c r="G65" s="10">
        <v>7200</v>
      </c>
      <c r="H65" s="10">
        <v>8712</v>
      </c>
      <c r="I65" s="10">
        <v>14400</v>
      </c>
      <c r="J65" s="10">
        <v>17424</v>
      </c>
      <c r="K65" s="2"/>
    </row>
    <row r="66" spans="1:11" ht="12.75">
      <c r="A66" s="3" t="s">
        <v>279</v>
      </c>
      <c r="B66" s="3" t="s">
        <v>280</v>
      </c>
      <c r="C66" s="3"/>
      <c r="D66" s="3" t="s">
        <v>14</v>
      </c>
      <c r="E66" s="3">
        <v>3</v>
      </c>
      <c r="F66" s="3">
        <v>21</v>
      </c>
      <c r="G66" s="10">
        <v>6800</v>
      </c>
      <c r="H66" s="10">
        <v>8228</v>
      </c>
      <c r="I66" s="10">
        <v>20400</v>
      </c>
      <c r="J66" s="10">
        <v>24684</v>
      </c>
      <c r="K66" s="2"/>
    </row>
    <row r="67" spans="1:11" ht="12.75">
      <c r="A67" s="3" t="s">
        <v>281</v>
      </c>
      <c r="B67" s="3" t="s">
        <v>282</v>
      </c>
      <c r="C67" s="3"/>
      <c r="D67" s="3" t="s">
        <v>14</v>
      </c>
      <c r="E67" s="3">
        <v>4</v>
      </c>
      <c r="F67" s="3">
        <v>21</v>
      </c>
      <c r="G67" s="10">
        <v>3900</v>
      </c>
      <c r="H67" s="10">
        <v>4719</v>
      </c>
      <c r="I67" s="10">
        <v>15600</v>
      </c>
      <c r="J67" s="10">
        <v>18876</v>
      </c>
      <c r="K67" s="2"/>
    </row>
    <row r="68" spans="1:11" ht="12.75">
      <c r="A68" s="3" t="s">
        <v>283</v>
      </c>
      <c r="B68" s="3" t="s">
        <v>284</v>
      </c>
      <c r="C68" s="3"/>
      <c r="D68" s="3" t="s">
        <v>14</v>
      </c>
      <c r="E68" s="3">
        <v>2</v>
      </c>
      <c r="F68" s="3">
        <v>21</v>
      </c>
      <c r="G68" s="10">
        <v>480</v>
      </c>
      <c r="H68" s="10">
        <v>580.8</v>
      </c>
      <c r="I68" s="10">
        <v>960</v>
      </c>
      <c r="J68" s="10">
        <v>1161.6</v>
      </c>
      <c r="K68" s="2"/>
    </row>
    <row r="69" spans="1:11" ht="12.75">
      <c r="A69" s="3" t="s">
        <v>285</v>
      </c>
      <c r="B69" s="3" t="s">
        <v>286</v>
      </c>
      <c r="C69" s="3"/>
      <c r="D69" s="3" t="s">
        <v>14</v>
      </c>
      <c r="E69" s="3">
        <v>6</v>
      </c>
      <c r="F69" s="3">
        <v>21</v>
      </c>
      <c r="G69" s="10">
        <v>2600</v>
      </c>
      <c r="H69" s="10">
        <v>3146</v>
      </c>
      <c r="I69" s="10">
        <v>15600</v>
      </c>
      <c r="J69" s="10">
        <v>18876</v>
      </c>
      <c r="K69" s="2"/>
    </row>
    <row r="70" spans="1:11" ht="12.75">
      <c r="A70" s="3" t="s">
        <v>287</v>
      </c>
      <c r="B70" s="3" t="s">
        <v>288</v>
      </c>
      <c r="C70" s="3"/>
      <c r="D70" s="3" t="s">
        <v>14</v>
      </c>
      <c r="E70" s="3">
        <v>11</v>
      </c>
      <c r="F70" s="3">
        <v>21</v>
      </c>
      <c r="G70" s="10">
        <v>2600</v>
      </c>
      <c r="H70" s="10">
        <v>3146</v>
      </c>
      <c r="I70" s="10">
        <v>28600</v>
      </c>
      <c r="J70" s="10">
        <v>34606</v>
      </c>
      <c r="K70" s="2"/>
    </row>
    <row r="71" spans="1:11" ht="12.75">
      <c r="A71" s="3" t="s">
        <v>289</v>
      </c>
      <c r="B71" s="3" t="s">
        <v>290</v>
      </c>
      <c r="C71" s="3"/>
      <c r="D71" s="3" t="s">
        <v>14</v>
      </c>
      <c r="E71" s="3">
        <v>7</v>
      </c>
      <c r="F71" s="3">
        <v>21</v>
      </c>
      <c r="G71" s="10">
        <v>540</v>
      </c>
      <c r="H71" s="10">
        <v>653.4</v>
      </c>
      <c r="I71" s="10">
        <v>3780</v>
      </c>
      <c r="J71" s="10">
        <v>4573.8</v>
      </c>
      <c r="K71" s="2"/>
    </row>
    <row r="72" spans="1:11" ht="12.75">
      <c r="A72" s="3" t="s">
        <v>291</v>
      </c>
      <c r="B72" s="3" t="s">
        <v>292</v>
      </c>
      <c r="C72" s="3" t="s">
        <v>293</v>
      </c>
      <c r="D72" s="3" t="s">
        <v>14</v>
      </c>
      <c r="E72" s="3">
        <v>1</v>
      </c>
      <c r="F72" s="3">
        <v>21</v>
      </c>
      <c r="G72" s="10">
        <v>22000</v>
      </c>
      <c r="H72" s="10">
        <v>26620</v>
      </c>
      <c r="I72" s="10">
        <v>22000</v>
      </c>
      <c r="J72" s="10">
        <v>26620</v>
      </c>
      <c r="K72" s="2"/>
    </row>
    <row r="73" spans="1:11" ht="12.75">
      <c r="A73" s="3" t="s">
        <v>294</v>
      </c>
      <c r="B73" s="3" t="s">
        <v>295</v>
      </c>
      <c r="C73" s="3"/>
      <c r="D73" s="3" t="s">
        <v>14</v>
      </c>
      <c r="E73" s="3">
        <v>2</v>
      </c>
      <c r="F73" s="3">
        <v>21</v>
      </c>
      <c r="G73" s="10">
        <v>18180</v>
      </c>
      <c r="H73" s="10">
        <v>21997.8</v>
      </c>
      <c r="I73" s="10">
        <v>36360</v>
      </c>
      <c r="J73" s="10">
        <v>43995.6</v>
      </c>
      <c r="K73" s="2"/>
    </row>
    <row r="74" spans="1:11" ht="12.75">
      <c r="A74" s="3" t="s">
        <v>296</v>
      </c>
      <c r="B74" s="3" t="s">
        <v>297</v>
      </c>
      <c r="C74" s="3"/>
      <c r="D74" s="3" t="s">
        <v>14</v>
      </c>
      <c r="E74" s="3">
        <v>2</v>
      </c>
      <c r="F74" s="3">
        <v>21</v>
      </c>
      <c r="G74" s="10">
        <v>6200</v>
      </c>
      <c r="H74" s="10">
        <v>7502</v>
      </c>
      <c r="I74" s="10">
        <v>12400</v>
      </c>
      <c r="J74" s="10">
        <v>15004</v>
      </c>
      <c r="K74" s="2"/>
    </row>
    <row r="75" spans="1:11" ht="12.75">
      <c r="A75" s="3" t="s">
        <v>318</v>
      </c>
      <c r="B75" s="3" t="s">
        <v>319</v>
      </c>
      <c r="C75" s="3" t="s">
        <v>320</v>
      </c>
      <c r="D75" s="3" t="s">
        <v>14</v>
      </c>
      <c r="E75" s="3">
        <v>3</v>
      </c>
      <c r="F75" s="3">
        <v>21</v>
      </c>
      <c r="G75" s="10">
        <v>29800</v>
      </c>
      <c r="H75" s="10">
        <v>36058</v>
      </c>
      <c r="I75" s="10">
        <v>89400</v>
      </c>
      <c r="J75" s="10">
        <v>108174</v>
      </c>
      <c r="K75" s="2"/>
    </row>
    <row r="76" spans="1:11" ht="12.75">
      <c r="A76" s="3" t="s">
        <v>669</v>
      </c>
      <c r="B76" s="3" t="s">
        <v>670</v>
      </c>
      <c r="C76" s="3" t="s">
        <v>671</v>
      </c>
      <c r="D76" s="3" t="s">
        <v>14</v>
      </c>
      <c r="E76" s="3">
        <v>1</v>
      </c>
      <c r="F76" s="3">
        <v>21</v>
      </c>
      <c r="G76" s="10">
        <v>28000</v>
      </c>
      <c r="H76" s="10">
        <v>33880</v>
      </c>
      <c r="I76" s="10">
        <v>28000</v>
      </c>
      <c r="J76" s="10">
        <v>33880</v>
      </c>
      <c r="K76" s="2"/>
    </row>
    <row r="77" spans="1:11" ht="12.75">
      <c r="A77" s="3" t="s">
        <v>621</v>
      </c>
      <c r="B77" s="3" t="s">
        <v>622</v>
      </c>
      <c r="C77" s="3" t="s">
        <v>329</v>
      </c>
      <c r="D77" s="3" t="s">
        <v>14</v>
      </c>
      <c r="E77" s="3">
        <v>1</v>
      </c>
      <c r="F77" s="3">
        <v>21</v>
      </c>
      <c r="G77" s="10">
        <v>17000</v>
      </c>
      <c r="H77" s="10">
        <v>20570</v>
      </c>
      <c r="I77" s="10">
        <v>17000</v>
      </c>
      <c r="J77" s="10">
        <v>20570</v>
      </c>
      <c r="K77" s="2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2"/>
    </row>
    <row r="79" spans="2:10" s="11" customFormat="1" ht="12.75">
      <c r="B79" s="11" t="s">
        <v>330</v>
      </c>
      <c r="I79" s="12">
        <f>SUM(I7:I78)</f>
        <v>8872253</v>
      </c>
      <c r="J79" s="12">
        <f>SUM(J7:J77)</f>
        <v>10706326.13</v>
      </c>
    </row>
    <row r="81" ht="15" hidden="1">
      <c r="B81" s="2" t="s">
        <v>331</v>
      </c>
    </row>
    <row r="82" ht="15" hidden="1">
      <c r="B82" s="2" t="s">
        <v>332</v>
      </c>
    </row>
  </sheetData>
  <sheetProtection/>
  <printOptions/>
  <pageMargins left="0.1968503937007874" right="0.1968503937007874" top="0.4724409448818898" bottom="0.35433070866141736" header="0.15748031496062992" footer="0.15748031496062992"/>
  <pageSetup fitToHeight="0" fitToWidth="1" horizontalDpi="300" verticalDpi="300" orientation="landscape" paperSize="9" scale="83" r:id="rId1"/>
  <headerFooter>
    <oddHeader>&amp;RRK-04-2016-06, př. 3
Počet stran: 9</oddHeader>
    <oddFooter>&amp;C&amp;9Stránka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06">
      <selection activeCell="B141" sqref="B141"/>
    </sheetView>
  </sheetViews>
  <sheetFormatPr defaultColWidth="9.140625" defaultRowHeight="15"/>
  <cols>
    <col min="1" max="1" width="7.57421875" style="2" customWidth="1"/>
    <col min="2" max="2" width="69.421875" style="2" customWidth="1"/>
    <col min="3" max="3" width="23.28125" style="2" customWidth="1"/>
    <col min="4" max="4" width="5.57421875" style="2" customWidth="1"/>
    <col min="5" max="5" width="6.57421875" style="2" customWidth="1"/>
    <col min="6" max="6" width="6.00390625" style="2" customWidth="1"/>
    <col min="7" max="7" width="14.8515625" style="2" customWidth="1"/>
    <col min="8" max="8" width="15.00390625" style="2" customWidth="1"/>
    <col min="9" max="9" width="15.57421875" style="2" customWidth="1"/>
    <col min="10" max="10" width="17.421875" style="2" customWidth="1"/>
    <col min="11" max="16384" width="9.140625" style="2" customWidth="1"/>
  </cols>
  <sheetData>
    <row r="1" ht="18">
      <c r="A1" s="1" t="s">
        <v>0</v>
      </c>
    </row>
    <row r="2" ht="18">
      <c r="A2" s="1" t="s">
        <v>1</v>
      </c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9" customFormat="1" ht="26.25" customHeigh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7" t="s">
        <v>9</v>
      </c>
      <c r="I5" s="8" t="s">
        <v>10</v>
      </c>
      <c r="J5" s="8" t="s">
        <v>11</v>
      </c>
    </row>
    <row r="6" spans="1:10" s="9" customFormat="1" ht="12.75">
      <c r="A6" s="4"/>
      <c r="B6" s="4"/>
      <c r="C6" s="4"/>
      <c r="D6" s="4"/>
      <c r="E6" s="5"/>
      <c r="F6" s="6"/>
      <c r="G6" s="6"/>
      <c r="H6" s="6"/>
      <c r="I6" s="5"/>
      <c r="J6" s="5"/>
    </row>
    <row r="7" spans="1:10" ht="12.75">
      <c r="A7" s="3" t="s">
        <v>12</v>
      </c>
      <c r="B7" s="3" t="s">
        <v>13</v>
      </c>
      <c r="C7" s="3"/>
      <c r="D7" s="3" t="s">
        <v>14</v>
      </c>
      <c r="E7" s="3">
        <v>1</v>
      </c>
      <c r="F7" s="3">
        <v>21</v>
      </c>
      <c r="G7" s="10">
        <v>52500</v>
      </c>
      <c r="H7" s="10">
        <v>63525</v>
      </c>
      <c r="I7" s="10">
        <v>52500</v>
      </c>
      <c r="J7" s="10">
        <v>63525</v>
      </c>
    </row>
    <row r="8" spans="1:10" ht="12.75">
      <c r="A8" s="3" t="s">
        <v>15</v>
      </c>
      <c r="B8" s="3" t="s">
        <v>16</v>
      </c>
      <c r="C8" s="3"/>
      <c r="D8" s="3" t="s">
        <v>14</v>
      </c>
      <c r="E8" s="3">
        <v>2</v>
      </c>
      <c r="F8" s="3">
        <v>21</v>
      </c>
      <c r="G8" s="10">
        <v>70000</v>
      </c>
      <c r="H8" s="10">
        <v>84700</v>
      </c>
      <c r="I8" s="10">
        <v>140000</v>
      </c>
      <c r="J8" s="10">
        <v>169400</v>
      </c>
    </row>
    <row r="9" spans="1:10" ht="12.75">
      <c r="A9" s="3" t="s">
        <v>17</v>
      </c>
      <c r="B9" s="3" t="s">
        <v>18</v>
      </c>
      <c r="C9" s="3"/>
      <c r="D9" s="3" t="s">
        <v>14</v>
      </c>
      <c r="E9" s="3">
        <v>2</v>
      </c>
      <c r="F9" s="3">
        <v>21</v>
      </c>
      <c r="G9" s="10">
        <v>22000</v>
      </c>
      <c r="H9" s="10">
        <v>26620</v>
      </c>
      <c r="I9" s="10">
        <v>44000</v>
      </c>
      <c r="J9" s="10">
        <v>53240</v>
      </c>
    </row>
    <row r="10" spans="1:10" ht="12.75">
      <c r="A10" s="3" t="s">
        <v>19</v>
      </c>
      <c r="B10" s="3" t="s">
        <v>20</v>
      </c>
      <c r="C10" s="3"/>
      <c r="D10" s="3" t="s">
        <v>14</v>
      </c>
      <c r="E10" s="3">
        <v>3</v>
      </c>
      <c r="F10" s="3">
        <v>21</v>
      </c>
      <c r="G10" s="10">
        <v>58000</v>
      </c>
      <c r="H10" s="10">
        <v>70180</v>
      </c>
      <c r="I10" s="10">
        <v>174000</v>
      </c>
      <c r="J10" s="10">
        <v>210540</v>
      </c>
    </row>
    <row r="11" spans="1:10" ht="12.75">
      <c r="A11" s="3" t="s">
        <v>21</v>
      </c>
      <c r="B11" s="3" t="s">
        <v>22</v>
      </c>
      <c r="C11" s="3"/>
      <c r="D11" s="3" t="s">
        <v>14</v>
      </c>
      <c r="E11" s="3">
        <v>6</v>
      </c>
      <c r="F11" s="3">
        <v>21</v>
      </c>
      <c r="G11" s="10">
        <v>31060</v>
      </c>
      <c r="H11" s="10">
        <v>37582.6</v>
      </c>
      <c r="I11" s="10">
        <v>186360</v>
      </c>
      <c r="J11" s="10">
        <v>225495.6</v>
      </c>
    </row>
    <row r="12" spans="1:10" ht="12.75">
      <c r="A12" s="3" t="s">
        <v>23</v>
      </c>
      <c r="B12" s="3" t="s">
        <v>24</v>
      </c>
      <c r="C12" s="3"/>
      <c r="D12" s="3" t="s">
        <v>14</v>
      </c>
      <c r="E12" s="3">
        <v>8</v>
      </c>
      <c r="F12" s="3">
        <v>21</v>
      </c>
      <c r="G12" s="10">
        <v>27150</v>
      </c>
      <c r="H12" s="10">
        <v>32851.5</v>
      </c>
      <c r="I12" s="10">
        <v>217200</v>
      </c>
      <c r="J12" s="10">
        <v>262812</v>
      </c>
    </row>
    <row r="13" spans="1:10" ht="12.75">
      <c r="A13" s="3" t="s">
        <v>25</v>
      </c>
      <c r="B13" s="3" t="s">
        <v>26</v>
      </c>
      <c r="C13" s="3"/>
      <c r="D13" s="3" t="s">
        <v>14</v>
      </c>
      <c r="E13" s="3">
        <v>6</v>
      </c>
      <c r="F13" s="3">
        <v>21</v>
      </c>
      <c r="G13" s="10">
        <v>10100</v>
      </c>
      <c r="H13" s="10">
        <v>12221</v>
      </c>
      <c r="I13" s="10">
        <v>60600</v>
      </c>
      <c r="J13" s="10">
        <v>73326</v>
      </c>
    </row>
    <row r="14" spans="1:10" ht="12.75">
      <c r="A14" s="3" t="s">
        <v>27</v>
      </c>
      <c r="B14" s="3" t="s">
        <v>28</v>
      </c>
      <c r="C14" s="3"/>
      <c r="D14" s="3" t="s">
        <v>14</v>
      </c>
      <c r="E14" s="3">
        <v>4</v>
      </c>
      <c r="F14" s="3">
        <v>21</v>
      </c>
      <c r="G14" s="10">
        <v>15800</v>
      </c>
      <c r="H14" s="10">
        <v>19118</v>
      </c>
      <c r="I14" s="10">
        <v>63200</v>
      </c>
      <c r="J14" s="10">
        <v>76472</v>
      </c>
    </row>
    <row r="15" spans="1:10" ht="12.75">
      <c r="A15" s="3" t="s">
        <v>29</v>
      </c>
      <c r="B15" s="3" t="s">
        <v>30</v>
      </c>
      <c r="C15" s="3"/>
      <c r="D15" s="3" t="s">
        <v>14</v>
      </c>
      <c r="E15" s="3">
        <v>5</v>
      </c>
      <c r="F15" s="3">
        <v>21</v>
      </c>
      <c r="G15" s="10">
        <v>32400</v>
      </c>
      <c r="H15" s="10">
        <v>39204</v>
      </c>
      <c r="I15" s="10">
        <v>162000</v>
      </c>
      <c r="J15" s="10">
        <v>196020</v>
      </c>
    </row>
    <row r="16" spans="1:10" ht="12.75">
      <c r="A16" s="3" t="s">
        <v>31</v>
      </c>
      <c r="B16" s="3" t="s">
        <v>32</v>
      </c>
      <c r="C16" s="3"/>
      <c r="D16" s="3" t="s">
        <v>14</v>
      </c>
      <c r="E16" s="3">
        <v>1</v>
      </c>
      <c r="F16" s="3">
        <v>21</v>
      </c>
      <c r="G16" s="10">
        <v>258000</v>
      </c>
      <c r="H16" s="10">
        <v>312180</v>
      </c>
      <c r="I16" s="10">
        <v>258000</v>
      </c>
      <c r="J16" s="10">
        <v>312180</v>
      </c>
    </row>
    <row r="17" spans="1:10" ht="12.75">
      <c r="A17" s="3" t="s">
        <v>33</v>
      </c>
      <c r="B17" s="3" t="s">
        <v>34</v>
      </c>
      <c r="C17" s="3"/>
      <c r="D17" s="3" t="s">
        <v>14</v>
      </c>
      <c r="E17" s="3">
        <v>3</v>
      </c>
      <c r="F17" s="3">
        <v>21</v>
      </c>
      <c r="G17" s="10">
        <v>7500</v>
      </c>
      <c r="H17" s="10">
        <v>9075</v>
      </c>
      <c r="I17" s="10">
        <v>22500</v>
      </c>
      <c r="J17" s="10">
        <v>27225</v>
      </c>
    </row>
    <row r="18" spans="1:10" ht="12.75">
      <c r="A18" s="3" t="s">
        <v>35</v>
      </c>
      <c r="B18" s="3" t="s">
        <v>36</v>
      </c>
      <c r="C18" s="3"/>
      <c r="D18" s="3" t="s">
        <v>14</v>
      </c>
      <c r="E18" s="3">
        <v>7</v>
      </c>
      <c r="F18" s="3">
        <v>21</v>
      </c>
      <c r="G18" s="10">
        <v>3700</v>
      </c>
      <c r="H18" s="10">
        <v>4477</v>
      </c>
      <c r="I18" s="10">
        <v>25900</v>
      </c>
      <c r="J18" s="10">
        <v>31339</v>
      </c>
    </row>
    <row r="19" spans="1:10" ht="12.75">
      <c r="A19" s="3" t="s">
        <v>37</v>
      </c>
      <c r="B19" s="3" t="s">
        <v>38</v>
      </c>
      <c r="C19" s="3"/>
      <c r="D19" s="3" t="s">
        <v>14</v>
      </c>
      <c r="E19" s="3">
        <v>3</v>
      </c>
      <c r="F19" s="3">
        <v>21</v>
      </c>
      <c r="G19" s="10">
        <v>9200</v>
      </c>
      <c r="H19" s="10">
        <v>11132</v>
      </c>
      <c r="I19" s="10">
        <v>27600</v>
      </c>
      <c r="J19" s="10">
        <v>33396</v>
      </c>
    </row>
    <row r="20" spans="1:10" ht="12.75">
      <c r="A20" s="3" t="s">
        <v>39</v>
      </c>
      <c r="B20" s="3" t="s">
        <v>40</v>
      </c>
      <c r="C20" s="3"/>
      <c r="D20" s="3" t="s">
        <v>41</v>
      </c>
      <c r="E20" s="3">
        <v>1</v>
      </c>
      <c r="F20" s="3">
        <v>21</v>
      </c>
      <c r="G20" s="10">
        <v>2000000</v>
      </c>
      <c r="H20" s="10">
        <v>2420000</v>
      </c>
      <c r="I20" s="10">
        <v>2000000</v>
      </c>
      <c r="J20" s="10">
        <v>2420000</v>
      </c>
    </row>
    <row r="21" spans="1:10" ht="12.75">
      <c r="A21" s="3" t="s">
        <v>42</v>
      </c>
      <c r="B21" s="3" t="s">
        <v>43</v>
      </c>
      <c r="C21" s="3"/>
      <c r="D21" s="3" t="s">
        <v>14</v>
      </c>
      <c r="E21" s="3">
        <v>11</v>
      </c>
      <c r="F21" s="3">
        <v>21</v>
      </c>
      <c r="G21" s="10">
        <v>3200</v>
      </c>
      <c r="H21" s="10">
        <v>3872</v>
      </c>
      <c r="I21" s="10">
        <v>35200</v>
      </c>
      <c r="J21" s="10">
        <v>42592</v>
      </c>
    </row>
    <row r="22" spans="1:10" ht="12.75">
      <c r="A22" s="3" t="s">
        <v>44</v>
      </c>
      <c r="B22" s="3" t="s">
        <v>45</v>
      </c>
      <c r="C22" s="3"/>
      <c r="D22" s="3" t="s">
        <v>14</v>
      </c>
      <c r="E22" s="3">
        <v>1</v>
      </c>
      <c r="F22" s="3">
        <v>21</v>
      </c>
      <c r="G22" s="10">
        <v>36000</v>
      </c>
      <c r="H22" s="10">
        <v>43560</v>
      </c>
      <c r="I22" s="10">
        <v>36000</v>
      </c>
      <c r="J22" s="10">
        <v>43560</v>
      </c>
    </row>
    <row r="23" spans="1:10" ht="12.75">
      <c r="A23" s="3" t="s">
        <v>46</v>
      </c>
      <c r="B23" s="3" t="s">
        <v>47</v>
      </c>
      <c r="C23" s="3"/>
      <c r="D23" s="3" t="s">
        <v>14</v>
      </c>
      <c r="E23" s="3">
        <v>1</v>
      </c>
      <c r="F23" s="3">
        <v>21</v>
      </c>
      <c r="G23" s="10">
        <v>70000</v>
      </c>
      <c r="H23" s="10">
        <v>84700</v>
      </c>
      <c r="I23" s="10">
        <v>70000</v>
      </c>
      <c r="J23" s="10">
        <v>84700</v>
      </c>
    </row>
    <row r="24" spans="1:10" ht="12.75">
      <c r="A24" s="3" t="s">
        <v>48</v>
      </c>
      <c r="B24" s="3" t="s">
        <v>49</v>
      </c>
      <c r="C24" s="3"/>
      <c r="D24" s="3" t="s">
        <v>14</v>
      </c>
      <c r="E24" s="3">
        <v>1</v>
      </c>
      <c r="F24" s="3">
        <v>21</v>
      </c>
      <c r="G24" s="10">
        <v>70000</v>
      </c>
      <c r="H24" s="10">
        <v>84700</v>
      </c>
      <c r="I24" s="10">
        <v>70000</v>
      </c>
      <c r="J24" s="10">
        <v>84700</v>
      </c>
    </row>
    <row r="25" spans="1:10" ht="12.75">
      <c r="A25" s="3" t="s">
        <v>50</v>
      </c>
      <c r="B25" s="3" t="s">
        <v>51</v>
      </c>
      <c r="C25" s="3" t="s">
        <v>52</v>
      </c>
      <c r="D25" s="3" t="s">
        <v>14</v>
      </c>
      <c r="E25" s="3">
        <v>2</v>
      </c>
      <c r="F25" s="3">
        <v>21</v>
      </c>
      <c r="G25" s="10">
        <v>16000</v>
      </c>
      <c r="H25" s="10">
        <v>19360</v>
      </c>
      <c r="I25" s="10">
        <v>32000</v>
      </c>
      <c r="J25" s="10">
        <v>38720</v>
      </c>
    </row>
    <row r="26" spans="1:10" ht="12.75">
      <c r="A26" s="3" t="s">
        <v>53</v>
      </c>
      <c r="B26" s="3" t="s">
        <v>54</v>
      </c>
      <c r="C26" s="3" t="s">
        <v>55</v>
      </c>
      <c r="D26" s="3" t="s">
        <v>14</v>
      </c>
      <c r="E26" s="3">
        <v>1</v>
      </c>
      <c r="F26" s="3">
        <v>21</v>
      </c>
      <c r="G26" s="10">
        <v>34000</v>
      </c>
      <c r="H26" s="10">
        <v>41140</v>
      </c>
      <c r="I26" s="10">
        <v>34000</v>
      </c>
      <c r="J26" s="10">
        <v>41140</v>
      </c>
    </row>
    <row r="27" spans="1:10" ht="12.75">
      <c r="A27" s="3" t="s">
        <v>56</v>
      </c>
      <c r="B27" s="3" t="s">
        <v>57</v>
      </c>
      <c r="C27" s="3" t="s">
        <v>55</v>
      </c>
      <c r="D27" s="3" t="s">
        <v>14</v>
      </c>
      <c r="E27" s="3">
        <v>1</v>
      </c>
      <c r="F27" s="3">
        <v>21</v>
      </c>
      <c r="G27" s="10">
        <v>35200</v>
      </c>
      <c r="H27" s="10">
        <v>42592</v>
      </c>
      <c r="I27" s="10">
        <v>35200</v>
      </c>
      <c r="J27" s="10">
        <v>42592</v>
      </c>
    </row>
    <row r="28" spans="1:10" ht="12.75">
      <c r="A28" s="3" t="s">
        <v>58</v>
      </c>
      <c r="B28" s="3" t="s">
        <v>54</v>
      </c>
      <c r="C28" s="3" t="s">
        <v>59</v>
      </c>
      <c r="D28" s="3" t="s">
        <v>14</v>
      </c>
      <c r="E28" s="3">
        <v>1</v>
      </c>
      <c r="F28" s="3">
        <v>21</v>
      </c>
      <c r="G28" s="10">
        <v>34000</v>
      </c>
      <c r="H28" s="10">
        <v>41140</v>
      </c>
      <c r="I28" s="10">
        <v>34000</v>
      </c>
      <c r="J28" s="10">
        <v>41140</v>
      </c>
    </row>
    <row r="29" spans="1:10" ht="12.75">
      <c r="A29" s="3" t="s">
        <v>60</v>
      </c>
      <c r="B29" s="3" t="s">
        <v>61</v>
      </c>
      <c r="C29" s="3" t="s">
        <v>59</v>
      </c>
      <c r="D29" s="3" t="s">
        <v>14</v>
      </c>
      <c r="E29" s="3">
        <v>2</v>
      </c>
      <c r="F29" s="3">
        <v>21</v>
      </c>
      <c r="G29" s="10">
        <v>35200</v>
      </c>
      <c r="H29" s="10">
        <v>42592</v>
      </c>
      <c r="I29" s="10">
        <v>70400</v>
      </c>
      <c r="J29" s="10">
        <v>85184</v>
      </c>
    </row>
    <row r="30" spans="1:10" ht="12.75">
      <c r="A30" s="3" t="s">
        <v>62</v>
      </c>
      <c r="B30" s="3" t="s">
        <v>63</v>
      </c>
      <c r="C30" s="3" t="s">
        <v>64</v>
      </c>
      <c r="D30" s="3" t="s">
        <v>14</v>
      </c>
      <c r="E30" s="3">
        <v>14</v>
      </c>
      <c r="F30" s="3">
        <v>21</v>
      </c>
      <c r="G30" s="10">
        <v>8800</v>
      </c>
      <c r="H30" s="10">
        <v>10648</v>
      </c>
      <c r="I30" s="10">
        <v>123200</v>
      </c>
      <c r="J30" s="10">
        <v>149072</v>
      </c>
    </row>
    <row r="31" spans="1:10" ht="12.75">
      <c r="A31" s="3" t="s">
        <v>65</v>
      </c>
      <c r="B31" s="3" t="s">
        <v>66</v>
      </c>
      <c r="C31" s="5" t="s">
        <v>67</v>
      </c>
      <c r="D31" s="3" t="s">
        <v>14</v>
      </c>
      <c r="E31" s="3">
        <v>2</v>
      </c>
      <c r="F31" s="3">
        <v>21</v>
      </c>
      <c r="G31" s="10">
        <v>238000</v>
      </c>
      <c r="H31" s="10">
        <v>287980</v>
      </c>
      <c r="I31" s="10">
        <v>476000</v>
      </c>
      <c r="J31" s="10">
        <v>575960</v>
      </c>
    </row>
    <row r="32" spans="1:10" ht="12.75">
      <c r="A32" s="3" t="s">
        <v>68</v>
      </c>
      <c r="B32" s="3" t="s">
        <v>69</v>
      </c>
      <c r="C32" s="3" t="s">
        <v>70</v>
      </c>
      <c r="D32" s="3" t="s">
        <v>14</v>
      </c>
      <c r="E32" s="3">
        <v>4</v>
      </c>
      <c r="F32" s="3">
        <v>21</v>
      </c>
      <c r="G32" s="10">
        <v>26000</v>
      </c>
      <c r="H32" s="10">
        <v>31460</v>
      </c>
      <c r="I32" s="10">
        <v>104000</v>
      </c>
      <c r="J32" s="10">
        <v>125840</v>
      </c>
    </row>
    <row r="33" spans="1:10" ht="12.75">
      <c r="A33" s="3" t="s">
        <v>71</v>
      </c>
      <c r="B33" s="3" t="s">
        <v>72</v>
      </c>
      <c r="C33" s="3"/>
      <c r="D33" s="3" t="s">
        <v>14</v>
      </c>
      <c r="E33" s="3">
        <v>2</v>
      </c>
      <c r="F33" s="3">
        <v>21</v>
      </c>
      <c r="G33" s="10">
        <v>24000</v>
      </c>
      <c r="H33" s="10">
        <v>29040</v>
      </c>
      <c r="I33" s="10">
        <v>48000</v>
      </c>
      <c r="J33" s="10">
        <v>58080</v>
      </c>
    </row>
    <row r="34" spans="1:10" ht="12.75">
      <c r="A34" s="3" t="s">
        <v>73</v>
      </c>
      <c r="B34" s="3" t="s">
        <v>74</v>
      </c>
      <c r="C34" s="3" t="s">
        <v>75</v>
      </c>
      <c r="D34" s="3" t="s">
        <v>14</v>
      </c>
      <c r="E34" s="3">
        <v>4</v>
      </c>
      <c r="F34" s="3">
        <v>21</v>
      </c>
      <c r="G34" s="10">
        <v>34000</v>
      </c>
      <c r="H34" s="10">
        <v>41140</v>
      </c>
      <c r="I34" s="10">
        <v>136000</v>
      </c>
      <c r="J34" s="10">
        <v>164560</v>
      </c>
    </row>
    <row r="35" spans="1:10" ht="12.75">
      <c r="A35" s="3" t="s">
        <v>76</v>
      </c>
      <c r="B35" s="3" t="s">
        <v>77</v>
      </c>
      <c r="C35" s="3"/>
      <c r="D35" s="3" t="s">
        <v>14</v>
      </c>
      <c r="E35" s="3">
        <v>1</v>
      </c>
      <c r="F35" s="3">
        <v>21</v>
      </c>
      <c r="G35" s="10">
        <v>12000</v>
      </c>
      <c r="H35" s="10">
        <v>14520</v>
      </c>
      <c r="I35" s="10">
        <v>12000</v>
      </c>
      <c r="J35" s="10">
        <v>14520</v>
      </c>
    </row>
    <row r="36" spans="1:10" ht="12.75">
      <c r="A36" s="3" t="s">
        <v>78</v>
      </c>
      <c r="B36" s="3" t="s">
        <v>79</v>
      </c>
      <c r="C36" s="3"/>
      <c r="D36" s="3" t="s">
        <v>14</v>
      </c>
      <c r="E36" s="3">
        <v>2</v>
      </c>
      <c r="F36" s="3">
        <v>21</v>
      </c>
      <c r="G36" s="10">
        <v>35000</v>
      </c>
      <c r="H36" s="10">
        <v>42350</v>
      </c>
      <c r="I36" s="10">
        <v>70000</v>
      </c>
      <c r="J36" s="10">
        <v>84700</v>
      </c>
    </row>
    <row r="37" spans="1:10" ht="12.75">
      <c r="A37" s="3" t="s">
        <v>80</v>
      </c>
      <c r="B37" s="3" t="s">
        <v>81</v>
      </c>
      <c r="C37" s="3"/>
      <c r="D37" s="3" t="s">
        <v>14</v>
      </c>
      <c r="E37" s="3">
        <v>36</v>
      </c>
      <c r="F37" s="3">
        <v>15</v>
      </c>
      <c r="G37" s="10">
        <v>39000</v>
      </c>
      <c r="H37" s="10">
        <v>44850</v>
      </c>
      <c r="I37" s="10">
        <v>1404000</v>
      </c>
      <c r="J37" s="10">
        <v>1614600</v>
      </c>
    </row>
    <row r="38" spans="1:10" ht="12.75">
      <c r="A38" s="3" t="s">
        <v>82</v>
      </c>
      <c r="B38" s="3" t="s">
        <v>83</v>
      </c>
      <c r="C38" s="3"/>
      <c r="D38" s="3" t="s">
        <v>14</v>
      </c>
      <c r="E38" s="3">
        <v>6</v>
      </c>
      <c r="F38" s="3">
        <v>15</v>
      </c>
      <c r="G38" s="10">
        <v>110000</v>
      </c>
      <c r="H38" s="10">
        <v>126500</v>
      </c>
      <c r="I38" s="10">
        <v>660000</v>
      </c>
      <c r="J38" s="10">
        <v>759000</v>
      </c>
    </row>
    <row r="39" spans="1:10" ht="12.75">
      <c r="A39" s="3" t="s">
        <v>84</v>
      </c>
      <c r="B39" s="3" t="s">
        <v>85</v>
      </c>
      <c r="C39" s="3"/>
      <c r="D39" s="3" t="s">
        <v>14</v>
      </c>
      <c r="E39" s="3">
        <v>10</v>
      </c>
      <c r="F39" s="3">
        <v>21</v>
      </c>
      <c r="G39" s="10">
        <v>5900</v>
      </c>
      <c r="H39" s="10">
        <v>7139</v>
      </c>
      <c r="I39" s="10">
        <v>59000</v>
      </c>
      <c r="J39" s="10">
        <v>71390</v>
      </c>
    </row>
    <row r="40" spans="1:10" ht="12.75">
      <c r="A40" s="3" t="s">
        <v>86</v>
      </c>
      <c r="B40" s="3" t="s">
        <v>87</v>
      </c>
      <c r="C40" s="3"/>
      <c r="D40" s="3" t="s">
        <v>14</v>
      </c>
      <c r="E40" s="3">
        <v>20</v>
      </c>
      <c r="F40" s="3">
        <v>21</v>
      </c>
      <c r="G40" s="10">
        <v>8800</v>
      </c>
      <c r="H40" s="10">
        <v>10648</v>
      </c>
      <c r="I40" s="10">
        <v>176000</v>
      </c>
      <c r="J40" s="10">
        <v>212960</v>
      </c>
    </row>
    <row r="41" spans="1:10" ht="12.75">
      <c r="A41" s="3" t="s">
        <v>88</v>
      </c>
      <c r="B41" s="3" t="s">
        <v>89</v>
      </c>
      <c r="C41" s="3"/>
      <c r="D41" s="3" t="s">
        <v>14</v>
      </c>
      <c r="E41" s="3">
        <v>12</v>
      </c>
      <c r="F41" s="3">
        <v>21</v>
      </c>
      <c r="G41" s="10">
        <v>4800</v>
      </c>
      <c r="H41" s="10">
        <v>5808</v>
      </c>
      <c r="I41" s="10">
        <v>57600</v>
      </c>
      <c r="J41" s="10">
        <v>69696</v>
      </c>
    </row>
    <row r="42" spans="1:10" ht="12.75">
      <c r="A42" s="3" t="s">
        <v>90</v>
      </c>
      <c r="B42" s="3" t="s">
        <v>91</v>
      </c>
      <c r="C42" s="3"/>
      <c r="D42" s="3" t="s">
        <v>14</v>
      </c>
      <c r="E42" s="3">
        <v>8</v>
      </c>
      <c r="F42" s="3">
        <v>21</v>
      </c>
      <c r="G42" s="10">
        <v>51000</v>
      </c>
      <c r="H42" s="10">
        <v>61710</v>
      </c>
      <c r="I42" s="10">
        <v>408000</v>
      </c>
      <c r="J42" s="10">
        <v>493680</v>
      </c>
    </row>
    <row r="43" spans="1:10" ht="12.75">
      <c r="A43" s="3" t="s">
        <v>92</v>
      </c>
      <c r="B43" s="3" t="s">
        <v>93</v>
      </c>
      <c r="C43" s="3" t="s">
        <v>94</v>
      </c>
      <c r="D43" s="3" t="s">
        <v>14</v>
      </c>
      <c r="E43" s="3">
        <v>1</v>
      </c>
      <c r="F43" s="3">
        <v>21</v>
      </c>
      <c r="G43" s="10">
        <v>7000</v>
      </c>
      <c r="H43" s="10">
        <v>8470</v>
      </c>
      <c r="I43" s="10">
        <v>7000</v>
      </c>
      <c r="J43" s="10">
        <v>8470</v>
      </c>
    </row>
    <row r="44" spans="1:10" ht="12.75">
      <c r="A44" s="3" t="s">
        <v>95</v>
      </c>
      <c r="B44" s="3" t="s">
        <v>96</v>
      </c>
      <c r="C44" s="3"/>
      <c r="D44" s="3" t="s">
        <v>14</v>
      </c>
      <c r="E44" s="3">
        <v>12</v>
      </c>
      <c r="F44" s="3">
        <v>21</v>
      </c>
      <c r="G44" s="10">
        <v>3200</v>
      </c>
      <c r="H44" s="10">
        <v>3872</v>
      </c>
      <c r="I44" s="10">
        <v>38400</v>
      </c>
      <c r="J44" s="10">
        <v>46464</v>
      </c>
    </row>
    <row r="45" spans="1:10" ht="12.75">
      <c r="A45" s="3" t="s">
        <v>97</v>
      </c>
      <c r="B45" s="3" t="s">
        <v>98</v>
      </c>
      <c r="C45" s="3" t="s">
        <v>99</v>
      </c>
      <c r="D45" s="3" t="s">
        <v>14</v>
      </c>
      <c r="E45" s="3">
        <v>6</v>
      </c>
      <c r="F45" s="3">
        <v>21</v>
      </c>
      <c r="G45" s="10">
        <v>12000</v>
      </c>
      <c r="H45" s="10">
        <v>14520</v>
      </c>
      <c r="I45" s="10">
        <v>72000</v>
      </c>
      <c r="J45" s="10">
        <v>87120</v>
      </c>
    </row>
    <row r="46" spans="1:10" ht="12.75">
      <c r="A46" s="3" t="s">
        <v>100</v>
      </c>
      <c r="B46" s="3" t="s">
        <v>101</v>
      </c>
      <c r="C46" s="3" t="s">
        <v>102</v>
      </c>
      <c r="D46" s="3" t="s">
        <v>14</v>
      </c>
      <c r="E46" s="3">
        <v>2</v>
      </c>
      <c r="F46" s="3">
        <v>21</v>
      </c>
      <c r="G46" s="10">
        <v>32000</v>
      </c>
      <c r="H46" s="10">
        <v>38720</v>
      </c>
      <c r="I46" s="10">
        <v>64000</v>
      </c>
      <c r="J46" s="10">
        <v>77440</v>
      </c>
    </row>
    <row r="47" spans="1:10" ht="12.75">
      <c r="A47" s="3" t="s">
        <v>103</v>
      </c>
      <c r="B47" s="3" t="s">
        <v>104</v>
      </c>
      <c r="C47" s="3" t="s">
        <v>105</v>
      </c>
      <c r="D47" s="3" t="s">
        <v>14</v>
      </c>
      <c r="E47" s="3">
        <v>3</v>
      </c>
      <c r="F47" s="3">
        <v>21</v>
      </c>
      <c r="G47" s="10">
        <v>88000</v>
      </c>
      <c r="H47" s="10">
        <v>106480</v>
      </c>
      <c r="I47" s="10">
        <v>264000</v>
      </c>
      <c r="J47" s="10">
        <v>319440</v>
      </c>
    </row>
    <row r="48" spans="1:10" ht="12.75">
      <c r="A48" s="3" t="s">
        <v>106</v>
      </c>
      <c r="B48" s="3" t="s">
        <v>107</v>
      </c>
      <c r="C48" s="3" t="s">
        <v>108</v>
      </c>
      <c r="D48" s="3" t="s">
        <v>14</v>
      </c>
      <c r="E48" s="3">
        <v>1</v>
      </c>
      <c r="F48" s="3">
        <v>21</v>
      </c>
      <c r="G48" s="10">
        <v>68000</v>
      </c>
      <c r="H48" s="10">
        <v>82280</v>
      </c>
      <c r="I48" s="10">
        <v>68000</v>
      </c>
      <c r="J48" s="10">
        <v>82280</v>
      </c>
    </row>
    <row r="49" spans="1:10" ht="12.75">
      <c r="A49" s="3" t="s">
        <v>109</v>
      </c>
      <c r="B49" s="3" t="s">
        <v>110</v>
      </c>
      <c r="C49" s="3" t="s">
        <v>111</v>
      </c>
      <c r="D49" s="3" t="s">
        <v>14</v>
      </c>
      <c r="E49" s="3">
        <v>1</v>
      </c>
      <c r="F49" s="3">
        <v>21</v>
      </c>
      <c r="G49" s="10">
        <v>21000</v>
      </c>
      <c r="H49" s="10">
        <v>25410</v>
      </c>
      <c r="I49" s="10">
        <v>21000</v>
      </c>
      <c r="J49" s="10">
        <v>25410</v>
      </c>
    </row>
    <row r="50" spans="1:10" ht="12.75">
      <c r="A50" s="3" t="s">
        <v>112</v>
      </c>
      <c r="B50" s="3" t="s">
        <v>113</v>
      </c>
      <c r="C50" s="3" t="s">
        <v>108</v>
      </c>
      <c r="D50" s="3" t="s">
        <v>14</v>
      </c>
      <c r="E50" s="3">
        <v>3</v>
      </c>
      <c r="F50" s="3">
        <v>21</v>
      </c>
      <c r="G50" s="10">
        <v>78000</v>
      </c>
      <c r="H50" s="10">
        <v>94380</v>
      </c>
      <c r="I50" s="10">
        <v>234000</v>
      </c>
      <c r="J50" s="10">
        <v>283140</v>
      </c>
    </row>
    <row r="51" spans="1:10" ht="12.75">
      <c r="A51" s="3" t="s">
        <v>114</v>
      </c>
      <c r="B51" s="3" t="s">
        <v>115</v>
      </c>
      <c r="C51" s="3"/>
      <c r="D51" s="3" t="s">
        <v>14</v>
      </c>
      <c r="E51" s="3">
        <v>1</v>
      </c>
      <c r="F51" s="3">
        <v>21</v>
      </c>
      <c r="G51" s="10">
        <v>8600</v>
      </c>
      <c r="H51" s="10">
        <v>10406</v>
      </c>
      <c r="I51" s="10">
        <v>8600</v>
      </c>
      <c r="J51" s="10">
        <v>10406</v>
      </c>
    </row>
    <row r="52" spans="1:10" ht="12.75">
      <c r="A52" s="3" t="s">
        <v>116</v>
      </c>
      <c r="B52" s="3" t="s">
        <v>117</v>
      </c>
      <c r="C52" s="3"/>
      <c r="D52" s="3" t="s">
        <v>14</v>
      </c>
      <c r="E52" s="3">
        <v>1</v>
      </c>
      <c r="F52" s="3">
        <v>21</v>
      </c>
      <c r="G52" s="10">
        <v>22800</v>
      </c>
      <c r="H52" s="10">
        <v>27588</v>
      </c>
      <c r="I52" s="10">
        <v>22800</v>
      </c>
      <c r="J52" s="10">
        <v>27588</v>
      </c>
    </row>
    <row r="53" spans="1:10" ht="12.75">
      <c r="A53" s="3" t="s">
        <v>118</v>
      </c>
      <c r="B53" s="3" t="s">
        <v>119</v>
      </c>
      <c r="C53" s="3"/>
      <c r="D53" s="3" t="s">
        <v>14</v>
      </c>
      <c r="E53" s="3">
        <v>1</v>
      </c>
      <c r="F53" s="3">
        <v>21</v>
      </c>
      <c r="G53" s="10">
        <v>15650</v>
      </c>
      <c r="H53" s="10">
        <v>18936.5</v>
      </c>
      <c r="I53" s="10">
        <v>15650</v>
      </c>
      <c r="J53" s="10">
        <v>18936.5</v>
      </c>
    </row>
    <row r="54" spans="1:10" ht="12.75">
      <c r="A54" s="3" t="s">
        <v>120</v>
      </c>
      <c r="B54" s="3" t="s">
        <v>121</v>
      </c>
      <c r="C54" s="3" t="s">
        <v>122</v>
      </c>
      <c r="D54" s="3" t="s">
        <v>14</v>
      </c>
      <c r="E54" s="3">
        <v>1</v>
      </c>
      <c r="F54" s="3">
        <v>21</v>
      </c>
      <c r="G54" s="10">
        <v>89000</v>
      </c>
      <c r="H54" s="10">
        <v>107690</v>
      </c>
      <c r="I54" s="10">
        <v>89000</v>
      </c>
      <c r="J54" s="10">
        <v>107690</v>
      </c>
    </row>
    <row r="55" spans="1:10" ht="12.75">
      <c r="A55" s="3" t="s">
        <v>123</v>
      </c>
      <c r="B55" s="3" t="s">
        <v>124</v>
      </c>
      <c r="C55" s="3"/>
      <c r="D55" s="3" t="s">
        <v>14</v>
      </c>
      <c r="E55" s="3">
        <v>1</v>
      </c>
      <c r="F55" s="3">
        <v>21</v>
      </c>
      <c r="G55" s="10">
        <v>5200</v>
      </c>
      <c r="H55" s="10">
        <v>6292</v>
      </c>
      <c r="I55" s="10">
        <v>5200</v>
      </c>
      <c r="J55" s="10">
        <v>6292</v>
      </c>
    </row>
    <row r="56" spans="1:10" ht="12.75">
      <c r="A56" s="3" t="s">
        <v>125</v>
      </c>
      <c r="B56" s="3" t="s">
        <v>126</v>
      </c>
      <c r="C56" s="3" t="s">
        <v>127</v>
      </c>
      <c r="D56" s="3" t="s">
        <v>14</v>
      </c>
      <c r="E56" s="3">
        <v>1</v>
      </c>
      <c r="F56" s="3">
        <v>21</v>
      </c>
      <c r="G56" s="10">
        <v>7350</v>
      </c>
      <c r="H56" s="10">
        <v>8893.5</v>
      </c>
      <c r="I56" s="10">
        <v>7350</v>
      </c>
      <c r="J56" s="10">
        <v>8893.5</v>
      </c>
    </row>
    <row r="57" spans="1:10" ht="12.75">
      <c r="A57" s="3" t="s">
        <v>128</v>
      </c>
      <c r="B57" s="3" t="s">
        <v>129</v>
      </c>
      <c r="C57" s="3" t="s">
        <v>130</v>
      </c>
      <c r="D57" s="3" t="s">
        <v>14</v>
      </c>
      <c r="E57" s="3">
        <v>2</v>
      </c>
      <c r="F57" s="3">
        <v>21</v>
      </c>
      <c r="G57" s="10">
        <v>8400</v>
      </c>
      <c r="H57" s="10">
        <v>10164</v>
      </c>
      <c r="I57" s="10">
        <v>16800</v>
      </c>
      <c r="J57" s="10">
        <v>20328</v>
      </c>
    </row>
    <row r="58" spans="1:10" ht="12.75">
      <c r="A58" s="3" t="s">
        <v>131</v>
      </c>
      <c r="B58" s="3" t="s">
        <v>126</v>
      </c>
      <c r="C58" s="3" t="s">
        <v>132</v>
      </c>
      <c r="D58" s="3" t="s">
        <v>14</v>
      </c>
      <c r="E58" s="3">
        <v>1</v>
      </c>
      <c r="F58" s="3">
        <v>21</v>
      </c>
      <c r="G58" s="10">
        <v>9450</v>
      </c>
      <c r="H58" s="10">
        <v>11434.5</v>
      </c>
      <c r="I58" s="10">
        <v>9450</v>
      </c>
      <c r="J58" s="10">
        <v>11434.5</v>
      </c>
    </row>
    <row r="59" spans="1:10" ht="12.75">
      <c r="A59" s="3" t="s">
        <v>133</v>
      </c>
      <c r="B59" s="3" t="s">
        <v>126</v>
      </c>
      <c r="C59" s="3" t="s">
        <v>134</v>
      </c>
      <c r="D59" s="3" t="s">
        <v>14</v>
      </c>
      <c r="E59" s="3">
        <v>1</v>
      </c>
      <c r="F59" s="3">
        <v>21</v>
      </c>
      <c r="G59" s="10">
        <v>11550</v>
      </c>
      <c r="H59" s="10">
        <v>13282.5</v>
      </c>
      <c r="I59" s="10">
        <v>11550</v>
      </c>
      <c r="J59" s="10">
        <v>13282.5</v>
      </c>
    </row>
    <row r="60" spans="1:10" ht="12.75">
      <c r="A60" s="3" t="s">
        <v>135</v>
      </c>
      <c r="B60" s="3" t="s">
        <v>126</v>
      </c>
      <c r="C60" s="3" t="s">
        <v>136</v>
      </c>
      <c r="D60" s="3" t="s">
        <v>14</v>
      </c>
      <c r="E60" s="3">
        <v>1</v>
      </c>
      <c r="F60" s="3">
        <v>21</v>
      </c>
      <c r="G60" s="10">
        <v>13650</v>
      </c>
      <c r="H60" s="10">
        <v>16516.5</v>
      </c>
      <c r="I60" s="10">
        <v>13650</v>
      </c>
      <c r="J60" s="10">
        <v>16516.5</v>
      </c>
    </row>
    <row r="61" spans="1:10" ht="12.75">
      <c r="A61" s="3" t="s">
        <v>137</v>
      </c>
      <c r="B61" s="3" t="s">
        <v>138</v>
      </c>
      <c r="C61" s="3" t="s">
        <v>139</v>
      </c>
      <c r="D61" s="3" t="s">
        <v>14</v>
      </c>
      <c r="E61" s="3">
        <v>1</v>
      </c>
      <c r="F61" s="3">
        <v>21</v>
      </c>
      <c r="G61" s="10">
        <v>9300</v>
      </c>
      <c r="H61" s="10">
        <v>11253</v>
      </c>
      <c r="I61" s="10">
        <v>9300</v>
      </c>
      <c r="J61" s="10">
        <v>11253</v>
      </c>
    </row>
    <row r="62" spans="1:10" ht="12.75">
      <c r="A62" s="3" t="s">
        <v>140</v>
      </c>
      <c r="B62" s="3" t="s">
        <v>141</v>
      </c>
      <c r="C62" s="3" t="s">
        <v>142</v>
      </c>
      <c r="D62" s="3" t="s">
        <v>14</v>
      </c>
      <c r="E62" s="3">
        <v>1</v>
      </c>
      <c r="F62" s="3">
        <v>21</v>
      </c>
      <c r="G62" s="10">
        <v>13500</v>
      </c>
      <c r="H62" s="10">
        <v>16335</v>
      </c>
      <c r="I62" s="10">
        <v>13500</v>
      </c>
      <c r="J62" s="10">
        <v>16335</v>
      </c>
    </row>
    <row r="63" spans="1:10" ht="12.75">
      <c r="A63" s="3" t="s">
        <v>143</v>
      </c>
      <c r="B63" s="3" t="s">
        <v>141</v>
      </c>
      <c r="C63" s="3" t="s">
        <v>142</v>
      </c>
      <c r="D63" s="3" t="s">
        <v>14</v>
      </c>
      <c r="E63" s="3">
        <v>1</v>
      </c>
      <c r="F63" s="3">
        <v>21</v>
      </c>
      <c r="G63" s="10">
        <v>13500</v>
      </c>
      <c r="H63" s="10">
        <v>16335</v>
      </c>
      <c r="I63" s="10">
        <v>13500</v>
      </c>
      <c r="J63" s="10">
        <v>16335</v>
      </c>
    </row>
    <row r="64" spans="1:10" ht="12.75">
      <c r="A64" s="3" t="s">
        <v>144</v>
      </c>
      <c r="B64" s="3" t="s">
        <v>141</v>
      </c>
      <c r="C64" s="3" t="s">
        <v>134</v>
      </c>
      <c r="D64" s="3" t="s">
        <v>14</v>
      </c>
      <c r="E64" s="3">
        <v>2</v>
      </c>
      <c r="F64" s="3">
        <v>21</v>
      </c>
      <c r="G64" s="10">
        <v>14550</v>
      </c>
      <c r="H64" s="10">
        <v>17605.5</v>
      </c>
      <c r="I64" s="10">
        <v>29100</v>
      </c>
      <c r="J64" s="10">
        <v>35211</v>
      </c>
    </row>
    <row r="65" spans="1:10" ht="12.75">
      <c r="A65" s="3" t="s">
        <v>145</v>
      </c>
      <c r="B65" s="3" t="s">
        <v>141</v>
      </c>
      <c r="C65" s="3" t="s">
        <v>136</v>
      </c>
      <c r="D65" s="3" t="s">
        <v>14</v>
      </c>
      <c r="E65" s="3">
        <v>1</v>
      </c>
      <c r="F65" s="3">
        <v>21</v>
      </c>
      <c r="G65" s="10">
        <v>16650</v>
      </c>
      <c r="H65" s="10">
        <v>20146.5</v>
      </c>
      <c r="I65" s="10">
        <v>16650</v>
      </c>
      <c r="J65" s="10">
        <v>20146.5</v>
      </c>
    </row>
    <row r="66" spans="1:10" ht="12.75">
      <c r="A66" s="3" t="s">
        <v>146</v>
      </c>
      <c r="B66" s="3" t="s">
        <v>141</v>
      </c>
      <c r="C66" s="3" t="s">
        <v>147</v>
      </c>
      <c r="D66" s="3" t="s">
        <v>14</v>
      </c>
      <c r="E66" s="3">
        <v>1</v>
      </c>
      <c r="F66" s="3">
        <v>21</v>
      </c>
      <c r="G66" s="10">
        <v>19800</v>
      </c>
      <c r="H66" s="10">
        <v>23958</v>
      </c>
      <c r="I66" s="10">
        <v>19800</v>
      </c>
      <c r="J66" s="10">
        <v>23958</v>
      </c>
    </row>
    <row r="67" spans="1:10" ht="12.75">
      <c r="A67" s="3" t="s">
        <v>148</v>
      </c>
      <c r="B67" s="3" t="s">
        <v>149</v>
      </c>
      <c r="C67" s="3" t="s">
        <v>127</v>
      </c>
      <c r="D67" s="3" t="s">
        <v>14</v>
      </c>
      <c r="E67" s="3">
        <v>2</v>
      </c>
      <c r="F67" s="3">
        <v>21</v>
      </c>
      <c r="G67" s="10">
        <v>5250</v>
      </c>
      <c r="H67" s="10">
        <v>6352.5</v>
      </c>
      <c r="I67" s="10">
        <v>10500</v>
      </c>
      <c r="J67" s="10">
        <v>12705</v>
      </c>
    </row>
    <row r="68" spans="1:10" ht="12.75">
      <c r="A68" s="3" t="s">
        <v>150</v>
      </c>
      <c r="B68" s="3" t="s">
        <v>149</v>
      </c>
      <c r="C68" s="3" t="s">
        <v>130</v>
      </c>
      <c r="D68" s="3" t="s">
        <v>14</v>
      </c>
      <c r="E68" s="3">
        <v>1</v>
      </c>
      <c r="F68" s="3">
        <v>21</v>
      </c>
      <c r="G68" s="10">
        <v>6000</v>
      </c>
      <c r="H68" s="10">
        <v>7260</v>
      </c>
      <c r="I68" s="10">
        <v>6000</v>
      </c>
      <c r="J68" s="10">
        <v>7260</v>
      </c>
    </row>
    <row r="69" spans="1:10" ht="12.75">
      <c r="A69" s="3" t="s">
        <v>151</v>
      </c>
      <c r="B69" s="3" t="s">
        <v>149</v>
      </c>
      <c r="C69" s="3" t="s">
        <v>152</v>
      </c>
      <c r="D69" s="3" t="s">
        <v>14</v>
      </c>
      <c r="E69" s="3">
        <v>1</v>
      </c>
      <c r="F69" s="3">
        <v>21</v>
      </c>
      <c r="G69" s="10">
        <v>12000</v>
      </c>
      <c r="H69" s="10">
        <v>14520</v>
      </c>
      <c r="I69" s="10">
        <v>12000</v>
      </c>
      <c r="J69" s="10">
        <v>14520</v>
      </c>
    </row>
    <row r="70" spans="1:10" ht="12.75">
      <c r="A70" s="3" t="s">
        <v>153</v>
      </c>
      <c r="B70" s="3" t="s">
        <v>154</v>
      </c>
      <c r="C70" s="3" t="s">
        <v>155</v>
      </c>
      <c r="D70" s="3" t="s">
        <v>14</v>
      </c>
      <c r="E70" s="3">
        <v>1</v>
      </c>
      <c r="F70" s="3">
        <v>21</v>
      </c>
      <c r="G70" s="10">
        <v>13450</v>
      </c>
      <c r="H70" s="10">
        <v>16274.5</v>
      </c>
      <c r="I70" s="10">
        <v>13450</v>
      </c>
      <c r="J70" s="10">
        <v>16274.5</v>
      </c>
    </row>
    <row r="71" spans="1:10" ht="12.75">
      <c r="A71" s="3" t="s">
        <v>156</v>
      </c>
      <c r="B71" s="3" t="s">
        <v>154</v>
      </c>
      <c r="C71" s="3" t="s">
        <v>147</v>
      </c>
      <c r="D71" s="3" t="s">
        <v>14</v>
      </c>
      <c r="E71" s="3">
        <v>1</v>
      </c>
      <c r="F71" s="3">
        <v>21</v>
      </c>
      <c r="G71" s="10">
        <v>20800</v>
      </c>
      <c r="H71" s="10">
        <v>25168</v>
      </c>
      <c r="I71" s="10">
        <v>20800</v>
      </c>
      <c r="J71" s="10">
        <v>25168</v>
      </c>
    </row>
    <row r="72" spans="1:10" ht="12.75">
      <c r="A72" s="3" t="s">
        <v>157</v>
      </c>
      <c r="B72" s="3" t="s">
        <v>158</v>
      </c>
      <c r="C72" s="3" t="s">
        <v>130</v>
      </c>
      <c r="D72" s="3" t="s">
        <v>14</v>
      </c>
      <c r="E72" s="3">
        <v>1</v>
      </c>
      <c r="F72" s="3">
        <v>21</v>
      </c>
      <c r="G72" s="10">
        <v>9000</v>
      </c>
      <c r="H72" s="10">
        <v>10890</v>
      </c>
      <c r="I72" s="10">
        <v>9000</v>
      </c>
      <c r="J72" s="10">
        <v>10890</v>
      </c>
    </row>
    <row r="73" spans="1:10" ht="12.75">
      <c r="A73" s="3" t="s">
        <v>159</v>
      </c>
      <c r="B73" s="3" t="s">
        <v>160</v>
      </c>
      <c r="C73" s="3" t="s">
        <v>161</v>
      </c>
      <c r="D73" s="3" t="s">
        <v>14</v>
      </c>
      <c r="E73" s="3">
        <v>2</v>
      </c>
      <c r="F73" s="3">
        <v>21</v>
      </c>
      <c r="G73" s="10">
        <v>7200</v>
      </c>
      <c r="H73" s="10">
        <v>8712</v>
      </c>
      <c r="I73" s="10">
        <v>14400</v>
      </c>
      <c r="J73" s="10">
        <v>17424</v>
      </c>
    </row>
    <row r="74" spans="1:10" ht="12.75">
      <c r="A74" s="3" t="s">
        <v>162</v>
      </c>
      <c r="B74" s="3" t="s">
        <v>160</v>
      </c>
      <c r="C74" s="3" t="s">
        <v>139</v>
      </c>
      <c r="D74" s="3" t="s">
        <v>14</v>
      </c>
      <c r="E74" s="3">
        <v>1</v>
      </c>
      <c r="F74" s="3">
        <v>21</v>
      </c>
      <c r="G74" s="10">
        <v>9300</v>
      </c>
      <c r="H74" s="10">
        <v>11253</v>
      </c>
      <c r="I74" s="10">
        <v>9300</v>
      </c>
      <c r="J74" s="10">
        <v>11253</v>
      </c>
    </row>
    <row r="75" spans="1:10" ht="12.75">
      <c r="A75" s="3" t="s">
        <v>163</v>
      </c>
      <c r="B75" s="3" t="s">
        <v>164</v>
      </c>
      <c r="C75" s="3" t="s">
        <v>165</v>
      </c>
      <c r="D75" s="3" t="s">
        <v>14</v>
      </c>
      <c r="E75" s="3">
        <v>1</v>
      </c>
      <c r="F75" s="3">
        <v>21</v>
      </c>
      <c r="G75" s="10">
        <v>30965</v>
      </c>
      <c r="H75" s="10">
        <v>37467.65</v>
      </c>
      <c r="I75" s="10">
        <v>30965</v>
      </c>
      <c r="J75" s="10">
        <v>37467.65</v>
      </c>
    </row>
    <row r="76" spans="1:10" ht="12.75">
      <c r="A76" s="3" t="s">
        <v>166</v>
      </c>
      <c r="B76" s="3" t="s">
        <v>167</v>
      </c>
      <c r="C76" s="3" t="s">
        <v>168</v>
      </c>
      <c r="D76" s="3" t="s">
        <v>14</v>
      </c>
      <c r="E76" s="3">
        <v>2</v>
      </c>
      <c r="F76" s="3">
        <v>21</v>
      </c>
      <c r="G76" s="10">
        <v>38202</v>
      </c>
      <c r="H76" s="10">
        <v>46224.42</v>
      </c>
      <c r="I76" s="10">
        <v>76404</v>
      </c>
      <c r="J76" s="10">
        <v>92448.84</v>
      </c>
    </row>
    <row r="77" spans="1:10" ht="12.75">
      <c r="A77" s="3" t="s">
        <v>169</v>
      </c>
      <c r="B77" s="3" t="s">
        <v>170</v>
      </c>
      <c r="C77" s="3" t="s">
        <v>171</v>
      </c>
      <c r="D77" s="3" t="s">
        <v>14</v>
      </c>
      <c r="E77" s="3">
        <v>1</v>
      </c>
      <c r="F77" s="3">
        <v>21</v>
      </c>
      <c r="G77" s="10">
        <v>24980</v>
      </c>
      <c r="H77" s="10">
        <v>30225.8</v>
      </c>
      <c r="I77" s="10">
        <v>24980</v>
      </c>
      <c r="J77" s="10">
        <v>30225.8</v>
      </c>
    </row>
    <row r="78" spans="1:10" ht="12.75">
      <c r="A78" s="3" t="s">
        <v>172</v>
      </c>
      <c r="B78" s="3" t="s">
        <v>173</v>
      </c>
      <c r="C78" s="3" t="s">
        <v>59</v>
      </c>
      <c r="D78" s="3" t="s">
        <v>14</v>
      </c>
      <c r="E78" s="3">
        <v>1</v>
      </c>
      <c r="F78" s="3">
        <v>21</v>
      </c>
      <c r="G78" s="10">
        <v>5800</v>
      </c>
      <c r="H78" s="10">
        <v>7018</v>
      </c>
      <c r="I78" s="10">
        <v>5800</v>
      </c>
      <c r="J78" s="10">
        <v>7018</v>
      </c>
    </row>
    <row r="79" spans="1:10" ht="12.75">
      <c r="A79" s="3" t="s">
        <v>174</v>
      </c>
      <c r="B79" s="3" t="s">
        <v>175</v>
      </c>
      <c r="C79" s="3" t="s">
        <v>176</v>
      </c>
      <c r="D79" s="3" t="s">
        <v>14</v>
      </c>
      <c r="E79" s="3">
        <v>3</v>
      </c>
      <c r="F79" s="3">
        <v>21</v>
      </c>
      <c r="G79" s="10">
        <v>3600</v>
      </c>
      <c r="H79" s="10">
        <v>4356</v>
      </c>
      <c r="I79" s="10">
        <v>10800</v>
      </c>
      <c r="J79" s="10">
        <v>13068</v>
      </c>
    </row>
    <row r="80" spans="1:10" ht="12.75">
      <c r="A80" s="3" t="s">
        <v>177</v>
      </c>
      <c r="B80" s="3" t="s">
        <v>178</v>
      </c>
      <c r="C80" s="3" t="s">
        <v>179</v>
      </c>
      <c r="D80" s="3" t="s">
        <v>14</v>
      </c>
      <c r="E80" s="3">
        <v>1</v>
      </c>
      <c r="F80" s="3">
        <v>21</v>
      </c>
      <c r="G80" s="10">
        <v>3980</v>
      </c>
      <c r="H80" s="10">
        <v>4815.8</v>
      </c>
      <c r="I80" s="10">
        <v>3980</v>
      </c>
      <c r="J80" s="10">
        <v>4815.8</v>
      </c>
    </row>
    <row r="81" spans="1:10" ht="12.75">
      <c r="A81" s="3" t="s">
        <v>180</v>
      </c>
      <c r="B81" s="3" t="s">
        <v>181</v>
      </c>
      <c r="C81" s="3" t="s">
        <v>182</v>
      </c>
      <c r="D81" s="3" t="s">
        <v>14</v>
      </c>
      <c r="E81" s="3">
        <v>1</v>
      </c>
      <c r="F81" s="3">
        <v>21</v>
      </c>
      <c r="G81" s="10">
        <v>3900</v>
      </c>
      <c r="H81" s="10">
        <v>4719</v>
      </c>
      <c r="I81" s="10">
        <v>3900</v>
      </c>
      <c r="J81" s="10">
        <v>4719</v>
      </c>
    </row>
    <row r="82" spans="1:10" ht="12.75">
      <c r="A82" s="3" t="s">
        <v>183</v>
      </c>
      <c r="B82" s="3" t="s">
        <v>184</v>
      </c>
      <c r="C82" s="3" t="s">
        <v>185</v>
      </c>
      <c r="D82" s="3" t="s">
        <v>14</v>
      </c>
      <c r="E82" s="3">
        <v>1</v>
      </c>
      <c r="F82" s="3">
        <v>21</v>
      </c>
      <c r="G82" s="10">
        <v>4100</v>
      </c>
      <c r="H82" s="10">
        <v>4961</v>
      </c>
      <c r="I82" s="10">
        <v>4100</v>
      </c>
      <c r="J82" s="10">
        <v>4961</v>
      </c>
    </row>
    <row r="83" spans="1:10" ht="12.75">
      <c r="A83" s="3" t="s">
        <v>186</v>
      </c>
      <c r="B83" s="3" t="s">
        <v>187</v>
      </c>
      <c r="C83" s="3" t="s">
        <v>188</v>
      </c>
      <c r="D83" s="3" t="s">
        <v>14</v>
      </c>
      <c r="E83" s="3">
        <v>4</v>
      </c>
      <c r="F83" s="3">
        <v>21</v>
      </c>
      <c r="G83" s="10">
        <v>4600</v>
      </c>
      <c r="H83" s="10">
        <v>5566</v>
      </c>
      <c r="I83" s="10">
        <v>18400</v>
      </c>
      <c r="J83" s="10">
        <v>22264</v>
      </c>
    </row>
    <row r="84" spans="1:10" ht="12.75">
      <c r="A84" s="3" t="s">
        <v>189</v>
      </c>
      <c r="B84" s="3" t="s">
        <v>190</v>
      </c>
      <c r="C84" s="3" t="s">
        <v>191</v>
      </c>
      <c r="D84" s="3" t="s">
        <v>14</v>
      </c>
      <c r="E84" s="3">
        <v>2</v>
      </c>
      <c r="F84" s="3">
        <v>21</v>
      </c>
      <c r="G84" s="10">
        <v>5060</v>
      </c>
      <c r="H84" s="10">
        <v>6122.6</v>
      </c>
      <c r="I84" s="10">
        <v>10120</v>
      </c>
      <c r="J84" s="10">
        <v>12245.2</v>
      </c>
    </row>
    <row r="85" spans="1:10" ht="12.75">
      <c r="A85" s="3" t="s">
        <v>192</v>
      </c>
      <c r="B85" s="3" t="s">
        <v>193</v>
      </c>
      <c r="C85" s="3" t="s">
        <v>194</v>
      </c>
      <c r="D85" s="3" t="s">
        <v>14</v>
      </c>
      <c r="E85" s="3">
        <v>2</v>
      </c>
      <c r="F85" s="3">
        <v>21</v>
      </c>
      <c r="G85" s="10">
        <v>5600</v>
      </c>
      <c r="H85" s="10">
        <v>6776</v>
      </c>
      <c r="I85" s="10">
        <v>11200</v>
      </c>
      <c r="J85" s="10">
        <v>13552</v>
      </c>
    </row>
    <row r="86" spans="1:10" ht="12.75">
      <c r="A86" s="3" t="s">
        <v>195</v>
      </c>
      <c r="B86" s="3" t="s">
        <v>196</v>
      </c>
      <c r="C86" s="3" t="s">
        <v>197</v>
      </c>
      <c r="D86" s="3" t="s">
        <v>14</v>
      </c>
      <c r="E86" s="3">
        <v>2</v>
      </c>
      <c r="F86" s="3">
        <v>21</v>
      </c>
      <c r="G86" s="10">
        <v>2800</v>
      </c>
      <c r="H86" s="10">
        <v>3388</v>
      </c>
      <c r="I86" s="10">
        <v>5600</v>
      </c>
      <c r="J86" s="10">
        <v>6776</v>
      </c>
    </row>
    <row r="87" spans="1:10" ht="12.75">
      <c r="A87" s="3" t="s">
        <v>198</v>
      </c>
      <c r="B87" s="3" t="s">
        <v>199</v>
      </c>
      <c r="C87" s="3" t="s">
        <v>200</v>
      </c>
      <c r="D87" s="3" t="s">
        <v>14</v>
      </c>
      <c r="E87" s="3">
        <v>1</v>
      </c>
      <c r="F87" s="3">
        <v>21</v>
      </c>
      <c r="G87" s="10">
        <v>30200</v>
      </c>
      <c r="H87" s="10">
        <v>36542</v>
      </c>
      <c r="I87" s="10">
        <v>30200</v>
      </c>
      <c r="J87" s="10">
        <v>36542</v>
      </c>
    </row>
    <row r="88" spans="1:10" ht="12.75">
      <c r="A88" s="3" t="s">
        <v>201</v>
      </c>
      <c r="B88" s="3" t="s">
        <v>202</v>
      </c>
      <c r="C88" s="3" t="s">
        <v>203</v>
      </c>
      <c r="D88" s="3" t="s">
        <v>14</v>
      </c>
      <c r="E88" s="3">
        <v>2</v>
      </c>
      <c r="F88" s="3">
        <v>21</v>
      </c>
      <c r="G88" s="10">
        <v>2100</v>
      </c>
      <c r="H88" s="10">
        <v>2541</v>
      </c>
      <c r="I88" s="10">
        <v>4200</v>
      </c>
      <c r="J88" s="10">
        <v>5082</v>
      </c>
    </row>
    <row r="89" spans="1:10" ht="12.75">
      <c r="A89" s="3" t="s">
        <v>204</v>
      </c>
      <c r="B89" s="3" t="s">
        <v>205</v>
      </c>
      <c r="C89" s="3" t="s">
        <v>206</v>
      </c>
      <c r="D89" s="3" t="s">
        <v>14</v>
      </c>
      <c r="E89" s="3">
        <v>2</v>
      </c>
      <c r="F89" s="3">
        <v>21</v>
      </c>
      <c r="G89" s="10">
        <v>2700</v>
      </c>
      <c r="H89" s="10">
        <v>3267</v>
      </c>
      <c r="I89" s="10">
        <v>5400</v>
      </c>
      <c r="J89" s="10">
        <v>6534</v>
      </c>
    </row>
    <row r="90" spans="1:10" ht="12.75">
      <c r="A90" s="3" t="s">
        <v>207</v>
      </c>
      <c r="B90" s="3" t="s">
        <v>208</v>
      </c>
      <c r="C90" s="3" t="s">
        <v>209</v>
      </c>
      <c r="D90" s="3" t="s">
        <v>14</v>
      </c>
      <c r="E90" s="3">
        <v>2</v>
      </c>
      <c r="F90" s="3">
        <v>21</v>
      </c>
      <c r="G90" s="10">
        <v>2800</v>
      </c>
      <c r="H90" s="10">
        <v>3388</v>
      </c>
      <c r="I90" s="10">
        <v>5600</v>
      </c>
      <c r="J90" s="10">
        <v>6776</v>
      </c>
    </row>
    <row r="91" spans="1:10" ht="12.75">
      <c r="A91" s="3" t="s">
        <v>210</v>
      </c>
      <c r="B91" s="3" t="s">
        <v>211</v>
      </c>
      <c r="C91" s="3"/>
      <c r="D91" s="3" t="s">
        <v>14</v>
      </c>
      <c r="E91" s="3">
        <v>13</v>
      </c>
      <c r="F91" s="3">
        <v>21</v>
      </c>
      <c r="G91" s="10">
        <v>4700</v>
      </c>
      <c r="H91" s="10">
        <v>5687</v>
      </c>
      <c r="I91" s="10">
        <v>61100</v>
      </c>
      <c r="J91" s="10">
        <v>73931</v>
      </c>
    </row>
    <row r="92" spans="1:10" ht="12.75">
      <c r="A92" s="3" t="s">
        <v>212</v>
      </c>
      <c r="B92" s="3" t="s">
        <v>213</v>
      </c>
      <c r="C92" s="3" t="s">
        <v>214</v>
      </c>
      <c r="D92" s="3" t="s">
        <v>14</v>
      </c>
      <c r="E92" s="3">
        <v>1</v>
      </c>
      <c r="F92" s="3">
        <v>21</v>
      </c>
      <c r="G92" s="10">
        <v>7400</v>
      </c>
      <c r="H92" s="10">
        <v>8954</v>
      </c>
      <c r="I92" s="10">
        <v>7400</v>
      </c>
      <c r="J92" s="10">
        <v>8954</v>
      </c>
    </row>
    <row r="93" spans="1:10" ht="12.75">
      <c r="A93" s="3" t="s">
        <v>215</v>
      </c>
      <c r="B93" s="3" t="s">
        <v>216</v>
      </c>
      <c r="C93" s="3" t="s">
        <v>217</v>
      </c>
      <c r="D93" s="3" t="s">
        <v>14</v>
      </c>
      <c r="E93" s="3">
        <v>1</v>
      </c>
      <c r="F93" s="3">
        <v>21</v>
      </c>
      <c r="G93" s="10">
        <v>5200</v>
      </c>
      <c r="H93" s="10">
        <v>6292</v>
      </c>
      <c r="I93" s="10">
        <v>5200</v>
      </c>
      <c r="J93" s="10">
        <v>6292</v>
      </c>
    </row>
    <row r="94" spans="1:10" ht="12.75">
      <c r="A94" s="3" t="s">
        <v>218</v>
      </c>
      <c r="B94" s="3" t="s">
        <v>219</v>
      </c>
      <c r="C94" s="3" t="s">
        <v>220</v>
      </c>
      <c r="D94" s="3" t="s">
        <v>14</v>
      </c>
      <c r="E94" s="3">
        <v>1</v>
      </c>
      <c r="F94" s="3">
        <v>21</v>
      </c>
      <c r="G94" s="10">
        <v>18000</v>
      </c>
      <c r="H94" s="10">
        <v>21780</v>
      </c>
      <c r="I94" s="10">
        <v>18000</v>
      </c>
      <c r="J94" s="10">
        <v>21780</v>
      </c>
    </row>
    <row r="95" spans="1:10" ht="12.75">
      <c r="A95" s="3" t="s">
        <v>221</v>
      </c>
      <c r="B95" s="3" t="s">
        <v>222</v>
      </c>
      <c r="C95" s="3" t="s">
        <v>223</v>
      </c>
      <c r="D95" s="3" t="s">
        <v>14</v>
      </c>
      <c r="E95" s="3">
        <v>2</v>
      </c>
      <c r="F95" s="3">
        <v>21</v>
      </c>
      <c r="G95" s="10">
        <v>8000</v>
      </c>
      <c r="H95" s="10">
        <v>9680</v>
      </c>
      <c r="I95" s="10">
        <v>16000</v>
      </c>
      <c r="J95" s="10">
        <v>19360</v>
      </c>
    </row>
    <row r="96" spans="1:10" ht="12.75">
      <c r="A96" s="3" t="s">
        <v>224</v>
      </c>
      <c r="B96" s="3" t="s">
        <v>225</v>
      </c>
      <c r="C96" s="3" t="s">
        <v>226</v>
      </c>
      <c r="D96" s="3" t="s">
        <v>14</v>
      </c>
      <c r="E96" s="3">
        <v>9</v>
      </c>
      <c r="F96" s="3">
        <v>21</v>
      </c>
      <c r="G96" s="10">
        <v>6080</v>
      </c>
      <c r="H96" s="10">
        <v>7356.8</v>
      </c>
      <c r="I96" s="10">
        <v>54720</v>
      </c>
      <c r="J96" s="10">
        <v>66211.2</v>
      </c>
    </row>
    <row r="97" spans="1:10" ht="12.75">
      <c r="A97" s="3" t="s">
        <v>227</v>
      </c>
      <c r="B97" s="3" t="s">
        <v>228</v>
      </c>
      <c r="C97" s="3" t="s">
        <v>229</v>
      </c>
      <c r="D97" s="3" t="s">
        <v>14</v>
      </c>
      <c r="E97" s="3">
        <v>2</v>
      </c>
      <c r="F97" s="3">
        <v>21</v>
      </c>
      <c r="G97" s="10">
        <v>5100</v>
      </c>
      <c r="H97" s="10">
        <v>6171</v>
      </c>
      <c r="I97" s="10">
        <v>10200</v>
      </c>
      <c r="J97" s="10">
        <v>12342</v>
      </c>
    </row>
    <row r="98" spans="1:10" ht="12.75">
      <c r="A98" s="3" t="s">
        <v>230</v>
      </c>
      <c r="B98" s="3" t="s">
        <v>231</v>
      </c>
      <c r="C98" s="3" t="s">
        <v>232</v>
      </c>
      <c r="D98" s="3" t="s">
        <v>14</v>
      </c>
      <c r="E98" s="3">
        <v>358</v>
      </c>
      <c r="F98" s="3">
        <v>21</v>
      </c>
      <c r="G98" s="10">
        <v>3900</v>
      </c>
      <c r="H98" s="10">
        <v>4719</v>
      </c>
      <c r="I98" s="10">
        <v>1396200</v>
      </c>
      <c r="J98" s="10">
        <v>1689402</v>
      </c>
    </row>
    <row r="99" spans="1:10" ht="12.75">
      <c r="A99" s="3" t="s">
        <v>233</v>
      </c>
      <c r="B99" s="3" t="s">
        <v>234</v>
      </c>
      <c r="C99" s="3" t="s">
        <v>235</v>
      </c>
      <c r="D99" s="3" t="s">
        <v>14</v>
      </c>
      <c r="E99" s="3">
        <v>2</v>
      </c>
      <c r="F99" s="3">
        <v>21</v>
      </c>
      <c r="G99" s="10">
        <v>8800</v>
      </c>
      <c r="H99" s="10">
        <v>10648</v>
      </c>
      <c r="I99" s="10">
        <v>17600</v>
      </c>
      <c r="J99" s="10">
        <v>21296</v>
      </c>
    </row>
    <row r="100" spans="1:10" ht="12.75">
      <c r="A100" s="3" t="s">
        <v>236</v>
      </c>
      <c r="B100" s="3" t="s">
        <v>237</v>
      </c>
      <c r="C100" s="3" t="s">
        <v>238</v>
      </c>
      <c r="D100" s="3" t="s">
        <v>14</v>
      </c>
      <c r="E100" s="3">
        <v>20</v>
      </c>
      <c r="F100" s="3">
        <v>21</v>
      </c>
      <c r="G100" s="10">
        <v>12000</v>
      </c>
      <c r="H100" s="10">
        <v>14520</v>
      </c>
      <c r="I100" s="10">
        <v>240000</v>
      </c>
      <c r="J100" s="10">
        <v>290400</v>
      </c>
    </row>
    <row r="101" spans="1:10" ht="12.75">
      <c r="A101" s="3" t="s">
        <v>239</v>
      </c>
      <c r="B101" s="3" t="s">
        <v>240</v>
      </c>
      <c r="C101" s="3" t="s">
        <v>241</v>
      </c>
      <c r="D101" s="3" t="s">
        <v>14</v>
      </c>
      <c r="E101" s="3">
        <v>2</v>
      </c>
      <c r="F101" s="3">
        <v>21</v>
      </c>
      <c r="G101" s="10">
        <v>2600</v>
      </c>
      <c r="H101" s="10">
        <v>3146</v>
      </c>
      <c r="I101" s="10">
        <v>5200</v>
      </c>
      <c r="J101" s="10">
        <v>6292</v>
      </c>
    </row>
    <row r="102" spans="1:10" ht="12.75">
      <c r="A102" s="3" t="s">
        <v>242</v>
      </c>
      <c r="B102" s="3" t="s">
        <v>243</v>
      </c>
      <c r="C102" s="3"/>
      <c r="D102" s="3" t="s">
        <v>14</v>
      </c>
      <c r="E102" s="3">
        <v>13</v>
      </c>
      <c r="F102" s="3">
        <v>21</v>
      </c>
      <c r="G102" s="10">
        <v>620</v>
      </c>
      <c r="H102" s="10">
        <v>750.2</v>
      </c>
      <c r="I102" s="10">
        <v>8060</v>
      </c>
      <c r="J102" s="10">
        <v>9752.6</v>
      </c>
    </row>
    <row r="103" spans="1:10" ht="12.75">
      <c r="A103" s="3" t="s">
        <v>244</v>
      </c>
      <c r="B103" s="3" t="s">
        <v>245</v>
      </c>
      <c r="C103" s="3"/>
      <c r="D103" s="3" t="s">
        <v>14</v>
      </c>
      <c r="E103" s="3">
        <v>4</v>
      </c>
      <c r="F103" s="3">
        <v>21</v>
      </c>
      <c r="G103" s="10">
        <v>790</v>
      </c>
      <c r="H103" s="10">
        <v>955.9</v>
      </c>
      <c r="I103" s="10">
        <v>3160</v>
      </c>
      <c r="J103" s="10">
        <v>3823.6</v>
      </c>
    </row>
    <row r="104" spans="1:10" ht="12.75">
      <c r="A104" s="3" t="s">
        <v>246</v>
      </c>
      <c r="B104" s="3" t="s">
        <v>247</v>
      </c>
      <c r="C104" s="3"/>
      <c r="D104" s="3" t="s">
        <v>14</v>
      </c>
      <c r="E104" s="3">
        <v>1</v>
      </c>
      <c r="F104" s="3">
        <v>21</v>
      </c>
      <c r="G104" s="10">
        <v>1200</v>
      </c>
      <c r="H104" s="10">
        <v>1452</v>
      </c>
      <c r="I104" s="10">
        <v>1200</v>
      </c>
      <c r="J104" s="10">
        <v>1452</v>
      </c>
    </row>
    <row r="105" spans="1:10" ht="12.75">
      <c r="A105" s="3" t="s">
        <v>248</v>
      </c>
      <c r="B105" s="3" t="s">
        <v>249</v>
      </c>
      <c r="C105" s="3" t="s">
        <v>250</v>
      </c>
      <c r="D105" s="3" t="s">
        <v>14</v>
      </c>
      <c r="E105" s="3">
        <v>7</v>
      </c>
      <c r="F105" s="3">
        <v>21</v>
      </c>
      <c r="G105" s="10">
        <v>3020</v>
      </c>
      <c r="H105" s="10">
        <v>3654.2</v>
      </c>
      <c r="I105" s="10">
        <v>21140</v>
      </c>
      <c r="J105" s="10">
        <v>25579.4</v>
      </c>
    </row>
    <row r="106" spans="1:10" ht="12.75">
      <c r="A106" s="3" t="s">
        <v>251</v>
      </c>
      <c r="B106" s="3" t="s">
        <v>252</v>
      </c>
      <c r="C106" s="3"/>
      <c r="D106" s="3" t="s">
        <v>14</v>
      </c>
      <c r="E106" s="3">
        <v>18</v>
      </c>
      <c r="F106" s="3">
        <v>21</v>
      </c>
      <c r="G106" s="10">
        <v>3700</v>
      </c>
      <c r="H106" s="10">
        <v>4477</v>
      </c>
      <c r="I106" s="10">
        <v>66600</v>
      </c>
      <c r="J106" s="10">
        <v>80586</v>
      </c>
    </row>
    <row r="107" spans="1:10" ht="12.75">
      <c r="A107" s="3" t="s">
        <v>253</v>
      </c>
      <c r="B107" s="3" t="s">
        <v>254</v>
      </c>
      <c r="C107" s="3"/>
      <c r="D107" s="3" t="s">
        <v>14</v>
      </c>
      <c r="E107" s="3">
        <v>50</v>
      </c>
      <c r="F107" s="3">
        <v>21</v>
      </c>
      <c r="G107" s="10">
        <v>1790</v>
      </c>
      <c r="H107" s="10">
        <v>2165.9</v>
      </c>
      <c r="I107" s="10">
        <v>89500</v>
      </c>
      <c r="J107" s="10">
        <v>108295</v>
      </c>
    </row>
    <row r="108" spans="1:10" ht="12.75">
      <c r="A108" s="3" t="s">
        <v>255</v>
      </c>
      <c r="B108" s="3" t="s">
        <v>256</v>
      </c>
      <c r="C108" s="3"/>
      <c r="D108" s="3" t="s">
        <v>14</v>
      </c>
      <c r="E108" s="3">
        <v>1</v>
      </c>
      <c r="F108" s="3">
        <v>21</v>
      </c>
      <c r="G108" s="10">
        <v>1100</v>
      </c>
      <c r="H108" s="10">
        <v>1331</v>
      </c>
      <c r="I108" s="10">
        <v>1100</v>
      </c>
      <c r="J108" s="10">
        <v>1331</v>
      </c>
    </row>
    <row r="109" spans="1:10" ht="12.75">
      <c r="A109" s="3" t="s">
        <v>257</v>
      </c>
      <c r="B109" s="3" t="s">
        <v>258</v>
      </c>
      <c r="C109" s="3"/>
      <c r="D109" s="3" t="s">
        <v>14</v>
      </c>
      <c r="E109" s="3">
        <v>4</v>
      </c>
      <c r="F109" s="3">
        <v>21</v>
      </c>
      <c r="G109" s="10">
        <v>4480</v>
      </c>
      <c r="H109" s="10">
        <v>5420.8</v>
      </c>
      <c r="I109" s="10">
        <v>17920</v>
      </c>
      <c r="J109" s="10">
        <v>21683.2</v>
      </c>
    </row>
    <row r="110" spans="1:10" ht="12.75">
      <c r="A110" s="3" t="s">
        <v>259</v>
      </c>
      <c r="B110" s="3" t="s">
        <v>260</v>
      </c>
      <c r="C110" s="3" t="s">
        <v>261</v>
      </c>
      <c r="D110" s="3" t="s">
        <v>14</v>
      </c>
      <c r="E110" s="3">
        <v>8</v>
      </c>
      <c r="F110" s="3">
        <v>21</v>
      </c>
      <c r="G110" s="10">
        <v>2460</v>
      </c>
      <c r="H110" s="10">
        <v>2976.6</v>
      </c>
      <c r="I110" s="10">
        <v>19680</v>
      </c>
      <c r="J110" s="10">
        <v>23812.8</v>
      </c>
    </row>
    <row r="111" spans="1:10" ht="12.75">
      <c r="A111" s="3" t="s">
        <v>262</v>
      </c>
      <c r="B111" s="3" t="s">
        <v>263</v>
      </c>
      <c r="C111" s="3" t="s">
        <v>226</v>
      </c>
      <c r="D111" s="3" t="s">
        <v>14</v>
      </c>
      <c r="E111" s="3">
        <v>1</v>
      </c>
      <c r="F111" s="3">
        <v>21</v>
      </c>
      <c r="G111" s="10">
        <v>8900</v>
      </c>
      <c r="H111" s="10">
        <v>10769</v>
      </c>
      <c r="I111" s="10">
        <v>8900</v>
      </c>
      <c r="J111" s="10">
        <v>10769</v>
      </c>
    </row>
    <row r="112" spans="1:10" ht="12.75">
      <c r="A112" s="3" t="s">
        <v>264</v>
      </c>
      <c r="B112" s="3" t="s">
        <v>265</v>
      </c>
      <c r="C112" s="3" t="s">
        <v>266</v>
      </c>
      <c r="D112" s="3" t="s">
        <v>14</v>
      </c>
      <c r="E112" s="3">
        <v>13</v>
      </c>
      <c r="F112" s="3">
        <v>21</v>
      </c>
      <c r="G112" s="10">
        <v>4100</v>
      </c>
      <c r="H112" s="10">
        <v>4961</v>
      </c>
      <c r="I112" s="10">
        <v>53300</v>
      </c>
      <c r="J112" s="10">
        <v>64493</v>
      </c>
    </row>
    <row r="113" spans="1:10" ht="12.75">
      <c r="A113" s="3" t="s">
        <v>267</v>
      </c>
      <c r="B113" s="3" t="s">
        <v>268</v>
      </c>
      <c r="C113" s="3"/>
      <c r="D113" s="3" t="s">
        <v>14</v>
      </c>
      <c r="E113" s="3">
        <v>50</v>
      </c>
      <c r="F113" s="3">
        <v>21</v>
      </c>
      <c r="G113" s="10">
        <v>400</v>
      </c>
      <c r="H113" s="10">
        <v>484</v>
      </c>
      <c r="I113" s="10">
        <v>20000</v>
      </c>
      <c r="J113" s="10">
        <v>24200</v>
      </c>
    </row>
    <row r="114" spans="1:10" ht="12.75">
      <c r="A114" s="3" t="s">
        <v>269</v>
      </c>
      <c r="B114" s="3" t="s">
        <v>270</v>
      </c>
      <c r="C114" s="3"/>
      <c r="D114" s="3" t="s">
        <v>14</v>
      </c>
      <c r="E114" s="3">
        <v>4</v>
      </c>
      <c r="F114" s="3">
        <v>21</v>
      </c>
      <c r="G114" s="10">
        <v>11900</v>
      </c>
      <c r="H114" s="10">
        <v>14399</v>
      </c>
      <c r="I114" s="10">
        <v>47600</v>
      </c>
      <c r="J114" s="10">
        <v>57596</v>
      </c>
    </row>
    <row r="115" spans="1:10" ht="12.75">
      <c r="A115" s="3" t="s">
        <v>271</v>
      </c>
      <c r="B115" s="3" t="s">
        <v>272</v>
      </c>
      <c r="C115" s="3"/>
      <c r="D115" s="3" t="s">
        <v>14</v>
      </c>
      <c r="E115" s="3">
        <v>4</v>
      </c>
      <c r="F115" s="3">
        <v>21</v>
      </c>
      <c r="G115" s="10">
        <v>7830</v>
      </c>
      <c r="H115" s="10">
        <v>9474.3</v>
      </c>
      <c r="I115" s="10">
        <v>31320</v>
      </c>
      <c r="J115" s="10">
        <v>37897.2</v>
      </c>
    </row>
    <row r="116" spans="1:10" ht="12.75">
      <c r="A116" s="3" t="s">
        <v>273</v>
      </c>
      <c r="B116" s="3" t="s">
        <v>274</v>
      </c>
      <c r="C116" s="3" t="s">
        <v>275</v>
      </c>
      <c r="D116" s="3" t="s">
        <v>14</v>
      </c>
      <c r="E116" s="3">
        <v>1</v>
      </c>
      <c r="F116" s="3">
        <v>21</v>
      </c>
      <c r="G116" s="10">
        <v>7100</v>
      </c>
      <c r="H116" s="10">
        <v>8591</v>
      </c>
      <c r="I116" s="10">
        <v>7100</v>
      </c>
      <c r="J116" s="10">
        <v>8591</v>
      </c>
    </row>
    <row r="117" spans="1:10" ht="12.75">
      <c r="A117" s="3" t="s">
        <v>276</v>
      </c>
      <c r="B117" s="3" t="s">
        <v>277</v>
      </c>
      <c r="C117" s="3" t="s">
        <v>278</v>
      </c>
      <c r="D117" s="3" t="s">
        <v>14</v>
      </c>
      <c r="E117" s="3">
        <v>3</v>
      </c>
      <c r="F117" s="3">
        <v>21</v>
      </c>
      <c r="G117" s="10">
        <v>7200</v>
      </c>
      <c r="H117" s="10">
        <v>8712</v>
      </c>
      <c r="I117" s="10">
        <v>21600</v>
      </c>
      <c r="J117" s="10">
        <v>26136</v>
      </c>
    </row>
    <row r="118" spans="1:10" ht="12.75">
      <c r="A118" s="3" t="s">
        <v>279</v>
      </c>
      <c r="B118" s="3" t="s">
        <v>280</v>
      </c>
      <c r="C118" s="3"/>
      <c r="D118" s="3" t="s">
        <v>14</v>
      </c>
      <c r="E118" s="3">
        <v>9</v>
      </c>
      <c r="F118" s="3">
        <v>21</v>
      </c>
      <c r="G118" s="10">
        <v>6800</v>
      </c>
      <c r="H118" s="10">
        <v>8228</v>
      </c>
      <c r="I118" s="10">
        <v>61200</v>
      </c>
      <c r="J118" s="10">
        <v>74052</v>
      </c>
    </row>
    <row r="119" spans="1:10" ht="12.75">
      <c r="A119" s="3" t="s">
        <v>281</v>
      </c>
      <c r="B119" s="3" t="s">
        <v>282</v>
      </c>
      <c r="C119" s="3"/>
      <c r="D119" s="3" t="s">
        <v>14</v>
      </c>
      <c r="E119" s="3">
        <v>3</v>
      </c>
      <c r="F119" s="3">
        <v>21</v>
      </c>
      <c r="G119" s="10">
        <v>3900</v>
      </c>
      <c r="H119" s="10">
        <v>4719</v>
      </c>
      <c r="I119" s="10">
        <v>11700</v>
      </c>
      <c r="J119" s="10">
        <v>14157</v>
      </c>
    </row>
    <row r="120" spans="1:10" ht="12.75">
      <c r="A120" s="3" t="s">
        <v>283</v>
      </c>
      <c r="B120" s="3" t="s">
        <v>284</v>
      </c>
      <c r="C120" s="3"/>
      <c r="D120" s="3" t="s">
        <v>14</v>
      </c>
      <c r="E120" s="3">
        <v>18</v>
      </c>
      <c r="F120" s="3">
        <v>21</v>
      </c>
      <c r="G120" s="10">
        <v>480</v>
      </c>
      <c r="H120" s="10">
        <v>580.8</v>
      </c>
      <c r="I120" s="10">
        <v>8640</v>
      </c>
      <c r="J120" s="10">
        <v>10454.4</v>
      </c>
    </row>
    <row r="121" spans="1:10" ht="12.75">
      <c r="A121" s="3" t="s">
        <v>285</v>
      </c>
      <c r="B121" s="3" t="s">
        <v>286</v>
      </c>
      <c r="C121" s="3"/>
      <c r="D121" s="3" t="s">
        <v>14</v>
      </c>
      <c r="E121" s="3">
        <v>7</v>
      </c>
      <c r="F121" s="3">
        <v>21</v>
      </c>
      <c r="G121" s="10">
        <v>2600</v>
      </c>
      <c r="H121" s="10">
        <v>3146</v>
      </c>
      <c r="I121" s="10">
        <v>18200</v>
      </c>
      <c r="J121" s="10">
        <v>22022</v>
      </c>
    </row>
    <row r="122" spans="1:10" ht="12.75">
      <c r="A122" s="3" t="s">
        <v>287</v>
      </c>
      <c r="B122" s="3" t="s">
        <v>288</v>
      </c>
      <c r="C122" s="3"/>
      <c r="D122" s="3" t="s">
        <v>14</v>
      </c>
      <c r="E122" s="3">
        <v>16</v>
      </c>
      <c r="F122" s="3">
        <v>21</v>
      </c>
      <c r="G122" s="10">
        <v>2600</v>
      </c>
      <c r="H122" s="10">
        <v>3146</v>
      </c>
      <c r="I122" s="10">
        <v>41600</v>
      </c>
      <c r="J122" s="10">
        <v>50336</v>
      </c>
    </row>
    <row r="123" spans="1:10" ht="12.75">
      <c r="A123" s="3" t="s">
        <v>289</v>
      </c>
      <c r="B123" s="3" t="s">
        <v>290</v>
      </c>
      <c r="C123" s="3"/>
      <c r="D123" s="3" t="s">
        <v>14</v>
      </c>
      <c r="E123" s="3">
        <v>25</v>
      </c>
      <c r="F123" s="3">
        <v>21</v>
      </c>
      <c r="G123" s="10">
        <v>540</v>
      </c>
      <c r="H123" s="10">
        <v>653.4</v>
      </c>
      <c r="I123" s="10">
        <v>13500</v>
      </c>
      <c r="J123" s="10">
        <v>16335</v>
      </c>
    </row>
    <row r="124" spans="1:10" ht="12.75">
      <c r="A124" s="3" t="s">
        <v>291</v>
      </c>
      <c r="B124" s="3" t="s">
        <v>292</v>
      </c>
      <c r="C124" s="3" t="s">
        <v>293</v>
      </c>
      <c r="D124" s="3" t="s">
        <v>14</v>
      </c>
      <c r="E124" s="3">
        <v>1</v>
      </c>
      <c r="F124" s="3">
        <v>21</v>
      </c>
      <c r="G124" s="10">
        <v>22000</v>
      </c>
      <c r="H124" s="10">
        <v>26620</v>
      </c>
      <c r="I124" s="10">
        <v>22000</v>
      </c>
      <c r="J124" s="10">
        <v>26620</v>
      </c>
    </row>
    <row r="125" spans="1:10" ht="12.75">
      <c r="A125" s="3" t="s">
        <v>294</v>
      </c>
      <c r="B125" s="3" t="s">
        <v>295</v>
      </c>
      <c r="C125" s="3"/>
      <c r="D125" s="3" t="s">
        <v>14</v>
      </c>
      <c r="E125" s="3">
        <v>18</v>
      </c>
      <c r="F125" s="3">
        <v>21</v>
      </c>
      <c r="G125" s="10">
        <v>18180</v>
      </c>
      <c r="H125" s="10">
        <v>21997.8</v>
      </c>
      <c r="I125" s="10">
        <v>327240</v>
      </c>
      <c r="J125" s="10">
        <v>395960.4</v>
      </c>
    </row>
    <row r="126" spans="1:10" ht="12.75">
      <c r="A126" s="3" t="s">
        <v>296</v>
      </c>
      <c r="B126" s="3" t="s">
        <v>297</v>
      </c>
      <c r="C126" s="3"/>
      <c r="D126" s="3" t="s">
        <v>14</v>
      </c>
      <c r="E126" s="3">
        <v>8</v>
      </c>
      <c r="F126" s="3">
        <v>21</v>
      </c>
      <c r="G126" s="10">
        <v>6200</v>
      </c>
      <c r="H126" s="10">
        <v>7502</v>
      </c>
      <c r="I126" s="10">
        <v>49600</v>
      </c>
      <c r="J126" s="10">
        <v>60016</v>
      </c>
    </row>
    <row r="127" spans="1:10" ht="12.75">
      <c r="A127" s="3" t="s">
        <v>298</v>
      </c>
      <c r="B127" s="3" t="s">
        <v>299</v>
      </c>
      <c r="C127" s="3"/>
      <c r="D127" s="3" t="s">
        <v>14</v>
      </c>
      <c r="E127" s="3">
        <v>1</v>
      </c>
      <c r="F127" s="3">
        <v>21</v>
      </c>
      <c r="G127" s="10">
        <v>48000</v>
      </c>
      <c r="H127" s="10">
        <v>58080</v>
      </c>
      <c r="I127" s="10">
        <v>48000</v>
      </c>
      <c r="J127" s="10">
        <v>58080</v>
      </c>
    </row>
    <row r="128" spans="1:10" ht="12.75">
      <c r="A128" s="3" t="s">
        <v>300</v>
      </c>
      <c r="B128" s="3" t="s">
        <v>301</v>
      </c>
      <c r="C128" s="3"/>
      <c r="D128" s="3" t="s">
        <v>14</v>
      </c>
      <c r="E128" s="3">
        <v>14</v>
      </c>
      <c r="F128" s="3">
        <v>21</v>
      </c>
      <c r="G128" s="10">
        <v>10900</v>
      </c>
      <c r="H128" s="10">
        <v>13189</v>
      </c>
      <c r="I128" s="10">
        <v>152600</v>
      </c>
      <c r="J128" s="10">
        <v>184646</v>
      </c>
    </row>
    <row r="129" spans="1:10" ht="12.75">
      <c r="A129" s="3" t="s">
        <v>302</v>
      </c>
      <c r="B129" s="3" t="s">
        <v>303</v>
      </c>
      <c r="C129" s="3"/>
      <c r="D129" s="3" t="s">
        <v>14</v>
      </c>
      <c r="E129" s="3">
        <v>12</v>
      </c>
      <c r="F129" s="3">
        <v>21</v>
      </c>
      <c r="G129" s="10">
        <v>4890</v>
      </c>
      <c r="H129" s="10">
        <v>5916.9</v>
      </c>
      <c r="I129" s="10">
        <v>58680</v>
      </c>
      <c r="J129" s="10">
        <v>71002.8</v>
      </c>
    </row>
    <row r="130" spans="1:10" ht="12.75">
      <c r="A130" s="3" t="s">
        <v>304</v>
      </c>
      <c r="B130" s="3" t="s">
        <v>305</v>
      </c>
      <c r="C130" s="3" t="s">
        <v>306</v>
      </c>
      <c r="D130" s="3" t="s">
        <v>14</v>
      </c>
      <c r="E130" s="3">
        <v>3</v>
      </c>
      <c r="F130" s="3">
        <v>21</v>
      </c>
      <c r="G130" s="10">
        <v>1800</v>
      </c>
      <c r="H130" s="10">
        <v>2178</v>
      </c>
      <c r="I130" s="10">
        <v>5400</v>
      </c>
      <c r="J130" s="10">
        <v>6534</v>
      </c>
    </row>
    <row r="131" spans="1:10" ht="12.75">
      <c r="A131" s="3" t="s">
        <v>307</v>
      </c>
      <c r="B131" s="3" t="s">
        <v>308</v>
      </c>
      <c r="C131" s="3" t="s">
        <v>309</v>
      </c>
      <c r="D131" s="3" t="s">
        <v>14</v>
      </c>
      <c r="E131" s="3">
        <v>3</v>
      </c>
      <c r="F131" s="3">
        <v>21</v>
      </c>
      <c r="G131" s="10">
        <v>740</v>
      </c>
      <c r="H131" s="10">
        <v>895.4</v>
      </c>
      <c r="I131" s="10">
        <v>2220</v>
      </c>
      <c r="J131" s="10">
        <v>2686.2</v>
      </c>
    </row>
    <row r="132" spans="1:10" ht="12.75">
      <c r="A132" s="3" t="s">
        <v>310</v>
      </c>
      <c r="B132" s="3" t="s">
        <v>311</v>
      </c>
      <c r="C132" s="3" t="s">
        <v>312</v>
      </c>
      <c r="D132" s="3" t="s">
        <v>14</v>
      </c>
      <c r="E132" s="3">
        <v>2</v>
      </c>
      <c r="F132" s="3">
        <v>21</v>
      </c>
      <c r="G132" s="10">
        <v>12492</v>
      </c>
      <c r="H132" s="10">
        <v>15115.32</v>
      </c>
      <c r="I132" s="10">
        <v>24984</v>
      </c>
      <c r="J132" s="10">
        <v>30230.64</v>
      </c>
    </row>
    <row r="133" spans="1:10" ht="12.75">
      <c r="A133" s="3" t="s">
        <v>313</v>
      </c>
      <c r="B133" s="3" t="s">
        <v>314</v>
      </c>
      <c r="C133" s="3"/>
      <c r="D133" s="3" t="s">
        <v>14</v>
      </c>
      <c r="E133" s="3">
        <v>1</v>
      </c>
      <c r="F133" s="3">
        <v>21</v>
      </c>
      <c r="G133" s="10">
        <v>25500</v>
      </c>
      <c r="H133" s="10">
        <v>30855</v>
      </c>
      <c r="I133" s="10">
        <v>25500</v>
      </c>
      <c r="J133" s="10">
        <v>30855</v>
      </c>
    </row>
    <row r="134" spans="1:10" ht="12.75">
      <c r="A134" s="3" t="s">
        <v>315</v>
      </c>
      <c r="B134" s="3" t="s">
        <v>316</v>
      </c>
      <c r="C134" s="3" t="s">
        <v>317</v>
      </c>
      <c r="D134" s="3" t="s">
        <v>14</v>
      </c>
      <c r="E134" s="3">
        <v>3</v>
      </c>
      <c r="F134" s="3">
        <v>21</v>
      </c>
      <c r="G134" s="10">
        <v>38000</v>
      </c>
      <c r="H134" s="10">
        <v>45980</v>
      </c>
      <c r="I134" s="10">
        <v>114000</v>
      </c>
      <c r="J134" s="10">
        <v>137940</v>
      </c>
    </row>
    <row r="135" spans="1:10" ht="12.75">
      <c r="A135" s="3" t="s">
        <v>318</v>
      </c>
      <c r="B135" s="3" t="s">
        <v>319</v>
      </c>
      <c r="C135" s="3" t="s">
        <v>320</v>
      </c>
      <c r="D135" s="3" t="s">
        <v>14</v>
      </c>
      <c r="E135" s="3">
        <v>2</v>
      </c>
      <c r="F135" s="3">
        <v>21</v>
      </c>
      <c r="G135" s="10">
        <v>29800</v>
      </c>
      <c r="H135" s="10">
        <v>36058</v>
      </c>
      <c r="I135" s="10">
        <v>59600</v>
      </c>
      <c r="J135" s="10">
        <v>72116</v>
      </c>
    </row>
    <row r="136" spans="1:10" ht="12.75">
      <c r="A136" s="3" t="s">
        <v>321</v>
      </c>
      <c r="B136" s="3" t="s">
        <v>322</v>
      </c>
      <c r="C136" s="3" t="s">
        <v>323</v>
      </c>
      <c r="D136" s="3" t="s">
        <v>14</v>
      </c>
      <c r="E136" s="3">
        <v>1</v>
      </c>
      <c r="F136" s="3">
        <v>21</v>
      </c>
      <c r="G136" s="10">
        <v>10800</v>
      </c>
      <c r="H136" s="10">
        <v>13068</v>
      </c>
      <c r="I136" s="10">
        <v>10800</v>
      </c>
      <c r="J136" s="10">
        <v>13068</v>
      </c>
    </row>
    <row r="137" spans="1:10" ht="12.75">
      <c r="A137" s="3" t="s">
        <v>324</v>
      </c>
      <c r="B137" s="3" t="s">
        <v>325</v>
      </c>
      <c r="C137" s="3" t="s">
        <v>326</v>
      </c>
      <c r="D137" s="3" t="s">
        <v>14</v>
      </c>
      <c r="E137" s="3">
        <v>1</v>
      </c>
      <c r="F137" s="3">
        <v>21</v>
      </c>
      <c r="G137" s="10">
        <v>6600</v>
      </c>
      <c r="H137" s="10">
        <v>7986</v>
      </c>
      <c r="I137" s="10">
        <v>6600</v>
      </c>
      <c r="J137" s="10">
        <v>7986</v>
      </c>
    </row>
    <row r="138" spans="1:10" ht="12.75">
      <c r="A138" s="3" t="s">
        <v>327</v>
      </c>
      <c r="B138" s="3" t="s">
        <v>328</v>
      </c>
      <c r="C138" s="3" t="s">
        <v>329</v>
      </c>
      <c r="D138" s="3" t="s">
        <v>14</v>
      </c>
      <c r="E138" s="3">
        <v>2</v>
      </c>
      <c r="F138" s="3">
        <v>21</v>
      </c>
      <c r="G138" s="10">
        <v>5200</v>
      </c>
      <c r="H138" s="10">
        <v>6292</v>
      </c>
      <c r="I138" s="10">
        <v>10400</v>
      </c>
      <c r="J138" s="10">
        <v>12584</v>
      </c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2:10" s="11" customFormat="1" ht="12.75">
      <c r="B140" s="11" t="s">
        <v>330</v>
      </c>
      <c r="I140" s="12">
        <f>SUM(I7:I139)</f>
        <v>12324123</v>
      </c>
      <c r="J140" s="12">
        <f>SUM(J7:J138)</f>
        <v>14787655.83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2362204724409449" top="0.2362204724409449" bottom="0.31496062992125984" header="0.15748031496062992" footer="0.15748031496062992"/>
  <pageSetup horizontalDpi="300" verticalDpi="300" orientation="landscape" paperSize="9" scale="7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workbookViewId="0" topLeftCell="A1">
      <selection activeCell="C261" sqref="C261"/>
    </sheetView>
  </sheetViews>
  <sheetFormatPr defaultColWidth="9.140625" defaultRowHeight="15"/>
  <cols>
    <col min="1" max="1" width="9.00390625" style="15" customWidth="1"/>
    <col min="2" max="2" width="64.8515625" style="15" customWidth="1"/>
    <col min="3" max="3" width="18.421875" style="15" customWidth="1"/>
    <col min="4" max="4" width="5.7109375" style="15" customWidth="1"/>
    <col min="5" max="5" width="5.57421875" style="15" customWidth="1"/>
    <col min="6" max="6" width="5.7109375" style="15" customWidth="1"/>
    <col min="7" max="7" width="14.7109375" style="15" customWidth="1"/>
    <col min="8" max="8" width="16.00390625" style="15" customWidth="1"/>
    <col min="9" max="9" width="15.00390625" style="15" customWidth="1"/>
    <col min="10" max="10" width="17.28125" style="15" customWidth="1"/>
    <col min="11" max="16384" width="9.140625" style="15" customWidth="1"/>
  </cols>
  <sheetData>
    <row r="1" spans="1:2" ht="18">
      <c r="A1" s="13" t="s">
        <v>333</v>
      </c>
      <c r="B1" s="14"/>
    </row>
    <row r="2" spans="1:2" ht="18">
      <c r="A2" s="13" t="s">
        <v>334</v>
      </c>
      <c r="B2" s="14"/>
    </row>
    <row r="3" spans="1:2" ht="14.25" customHeight="1">
      <c r="A3" s="13"/>
      <c r="B3" s="14"/>
    </row>
    <row r="5" spans="1:10" ht="27" customHeight="1">
      <c r="A5" s="16" t="s">
        <v>2</v>
      </c>
      <c r="B5" s="16" t="s">
        <v>3</v>
      </c>
      <c r="C5" s="16" t="s">
        <v>4</v>
      </c>
      <c r="D5" s="17" t="s">
        <v>335</v>
      </c>
      <c r="E5" s="17" t="s">
        <v>336</v>
      </c>
      <c r="F5" s="18" t="s">
        <v>7</v>
      </c>
      <c r="G5" s="19" t="s">
        <v>8</v>
      </c>
      <c r="H5" s="19" t="s">
        <v>9</v>
      </c>
      <c r="I5" s="20" t="s">
        <v>10</v>
      </c>
      <c r="J5" s="20" t="s">
        <v>11</v>
      </c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24" customFormat="1" ht="12.75">
      <c r="A7" s="22" t="s">
        <v>337</v>
      </c>
      <c r="B7" s="22" t="s">
        <v>338</v>
      </c>
      <c r="C7" s="22"/>
      <c r="D7" s="22" t="s">
        <v>41</v>
      </c>
      <c r="E7" s="22">
        <v>1</v>
      </c>
      <c r="F7" s="22">
        <v>21</v>
      </c>
      <c r="G7" s="23">
        <v>7000000</v>
      </c>
      <c r="H7" s="23">
        <f>SUM(G7*1.21)</f>
        <v>8470000</v>
      </c>
      <c r="I7" s="23">
        <f>SUM(G7*E7)</f>
        <v>7000000</v>
      </c>
      <c r="J7" s="23">
        <f>SUM(I7*1.21)</f>
        <v>8470000</v>
      </c>
    </row>
    <row r="8" spans="1:10" s="24" customFormat="1" ht="12.75">
      <c r="A8" s="22" t="s">
        <v>339</v>
      </c>
      <c r="B8" s="22" t="s">
        <v>340</v>
      </c>
      <c r="C8" s="22"/>
      <c r="D8" s="22" t="s">
        <v>41</v>
      </c>
      <c r="E8" s="22">
        <v>1</v>
      </c>
      <c r="F8" s="22">
        <v>21</v>
      </c>
      <c r="G8" s="23">
        <v>7000000</v>
      </c>
      <c r="H8" s="23">
        <f aca="true" t="shared" si="0" ref="H8:H71">SUM(G8*1.21)</f>
        <v>8470000</v>
      </c>
      <c r="I8" s="23">
        <f aca="true" t="shared" si="1" ref="I8:I71">SUM(G8*E8)</f>
        <v>7000000</v>
      </c>
      <c r="J8" s="23">
        <f aca="true" t="shared" si="2" ref="J8:J71">SUM(I8*1.21)</f>
        <v>8470000</v>
      </c>
    </row>
    <row r="9" spans="1:10" s="24" customFormat="1" ht="12.75">
      <c r="A9" s="22" t="s">
        <v>341</v>
      </c>
      <c r="B9" s="22" t="s">
        <v>342</v>
      </c>
      <c r="C9" s="22"/>
      <c r="D9" s="22" t="s">
        <v>41</v>
      </c>
      <c r="E9" s="22">
        <v>1</v>
      </c>
      <c r="F9" s="22">
        <v>21</v>
      </c>
      <c r="G9" s="23">
        <v>11000000</v>
      </c>
      <c r="H9" s="23">
        <f t="shared" si="0"/>
        <v>13310000</v>
      </c>
      <c r="I9" s="23">
        <f t="shared" si="1"/>
        <v>11000000</v>
      </c>
      <c r="J9" s="23">
        <f t="shared" si="2"/>
        <v>13310000</v>
      </c>
    </row>
    <row r="10" spans="1:10" s="27" customFormat="1" ht="12.75">
      <c r="A10" s="25" t="s">
        <v>343</v>
      </c>
      <c r="B10" s="25" t="s">
        <v>344</v>
      </c>
      <c r="C10" s="25"/>
      <c r="D10" s="25" t="s">
        <v>41</v>
      </c>
      <c r="E10" s="25">
        <v>1</v>
      </c>
      <c r="F10" s="25">
        <v>21</v>
      </c>
      <c r="G10" s="26">
        <v>30000000</v>
      </c>
      <c r="H10" s="26">
        <f t="shared" si="0"/>
        <v>36300000</v>
      </c>
      <c r="I10" s="26">
        <f t="shared" si="1"/>
        <v>30000000</v>
      </c>
      <c r="J10" s="26">
        <f t="shared" si="2"/>
        <v>36300000</v>
      </c>
    </row>
    <row r="11" spans="1:10" s="27" customFormat="1" ht="12.75">
      <c r="A11" s="25" t="s">
        <v>345</v>
      </c>
      <c r="B11" s="25" t="s">
        <v>346</v>
      </c>
      <c r="C11" s="25"/>
      <c r="D11" s="25" t="s">
        <v>14</v>
      </c>
      <c r="E11" s="25">
        <v>1</v>
      </c>
      <c r="F11" s="25"/>
      <c r="G11" s="26"/>
      <c r="H11" s="26"/>
      <c r="I11" s="26"/>
      <c r="J11" s="26"/>
    </row>
    <row r="12" spans="1:10" s="24" customFormat="1" ht="12.75">
      <c r="A12" s="22" t="s">
        <v>347</v>
      </c>
      <c r="B12" s="22" t="s">
        <v>348</v>
      </c>
      <c r="C12" s="22"/>
      <c r="D12" s="22" t="s">
        <v>349</v>
      </c>
      <c r="E12" s="22">
        <v>1</v>
      </c>
      <c r="F12" s="22">
        <v>21</v>
      </c>
      <c r="G12" s="23">
        <v>15000000</v>
      </c>
      <c r="H12" s="23">
        <f t="shared" si="0"/>
        <v>18150000</v>
      </c>
      <c r="I12" s="23">
        <f t="shared" si="1"/>
        <v>15000000</v>
      </c>
      <c r="J12" s="23">
        <f t="shared" si="2"/>
        <v>18150000</v>
      </c>
    </row>
    <row r="13" spans="1:10" s="24" customFormat="1" ht="12.75">
      <c r="A13" s="22" t="s">
        <v>350</v>
      </c>
      <c r="B13" s="22" t="s">
        <v>351</v>
      </c>
      <c r="C13" s="22"/>
      <c r="D13" s="22" t="s">
        <v>14</v>
      </c>
      <c r="E13" s="22">
        <v>1</v>
      </c>
      <c r="F13" s="22">
        <v>21</v>
      </c>
      <c r="G13" s="23">
        <v>3200000</v>
      </c>
      <c r="H13" s="23">
        <f t="shared" si="0"/>
        <v>3872000</v>
      </c>
      <c r="I13" s="23">
        <f t="shared" si="1"/>
        <v>3200000</v>
      </c>
      <c r="J13" s="23">
        <f t="shared" si="2"/>
        <v>3872000</v>
      </c>
    </row>
    <row r="14" spans="1:10" ht="12.75">
      <c r="A14" s="28" t="s">
        <v>352</v>
      </c>
      <c r="B14" s="28" t="s">
        <v>353</v>
      </c>
      <c r="C14" s="28"/>
      <c r="D14" s="28" t="s">
        <v>14</v>
      </c>
      <c r="E14" s="28">
        <v>1</v>
      </c>
      <c r="F14" s="28">
        <v>21</v>
      </c>
      <c r="G14" s="29">
        <v>2178000</v>
      </c>
      <c r="H14" s="29">
        <f t="shared" si="0"/>
        <v>2635380</v>
      </c>
      <c r="I14" s="29">
        <f t="shared" si="1"/>
        <v>2178000</v>
      </c>
      <c r="J14" s="29">
        <f t="shared" si="2"/>
        <v>2635380</v>
      </c>
    </row>
    <row r="15" spans="1:10" ht="12.75">
      <c r="A15" s="28" t="s">
        <v>354</v>
      </c>
      <c r="B15" s="28" t="s">
        <v>355</v>
      </c>
      <c r="C15" s="28"/>
      <c r="D15" s="28" t="s">
        <v>41</v>
      </c>
      <c r="E15" s="28">
        <v>1</v>
      </c>
      <c r="F15" s="28">
        <v>21</v>
      </c>
      <c r="G15" s="29">
        <v>980000</v>
      </c>
      <c r="H15" s="29">
        <f t="shared" si="0"/>
        <v>1185800</v>
      </c>
      <c r="I15" s="29">
        <f t="shared" si="1"/>
        <v>980000</v>
      </c>
      <c r="J15" s="29">
        <f t="shared" si="2"/>
        <v>1185800</v>
      </c>
    </row>
    <row r="16" spans="1:10" ht="12.75">
      <c r="A16" s="28" t="s">
        <v>356</v>
      </c>
      <c r="B16" s="28" t="s">
        <v>357</v>
      </c>
      <c r="C16" s="28"/>
      <c r="D16" s="28" t="s">
        <v>14</v>
      </c>
      <c r="E16" s="28">
        <v>1</v>
      </c>
      <c r="F16" s="28">
        <v>21</v>
      </c>
      <c r="G16" s="29">
        <v>1500000</v>
      </c>
      <c r="H16" s="29">
        <f t="shared" si="0"/>
        <v>1815000</v>
      </c>
      <c r="I16" s="29">
        <f t="shared" si="1"/>
        <v>1500000</v>
      </c>
      <c r="J16" s="29">
        <f t="shared" si="2"/>
        <v>1815000</v>
      </c>
    </row>
    <row r="17" spans="1:10" ht="12.75">
      <c r="A17" s="28" t="s">
        <v>12</v>
      </c>
      <c r="B17" s="28" t="s">
        <v>13</v>
      </c>
      <c r="C17" s="28"/>
      <c r="D17" s="28" t="s">
        <v>14</v>
      </c>
      <c r="E17" s="28">
        <v>5</v>
      </c>
      <c r="F17" s="28">
        <v>21</v>
      </c>
      <c r="G17" s="29">
        <v>52500</v>
      </c>
      <c r="H17" s="29">
        <f t="shared" si="0"/>
        <v>63525</v>
      </c>
      <c r="I17" s="29">
        <f t="shared" si="1"/>
        <v>262500</v>
      </c>
      <c r="J17" s="29">
        <f t="shared" si="2"/>
        <v>317625</v>
      </c>
    </row>
    <row r="18" spans="1:10" ht="12.75">
      <c r="A18" s="28" t="s">
        <v>358</v>
      </c>
      <c r="B18" s="28" t="s">
        <v>359</v>
      </c>
      <c r="C18" s="28"/>
      <c r="D18" s="28" t="s">
        <v>14</v>
      </c>
      <c r="E18" s="28">
        <v>1</v>
      </c>
      <c r="F18" s="28">
        <v>21</v>
      </c>
      <c r="G18" s="29">
        <v>68000</v>
      </c>
      <c r="H18" s="29">
        <f t="shared" si="0"/>
        <v>82280</v>
      </c>
      <c r="I18" s="29">
        <f t="shared" si="1"/>
        <v>68000</v>
      </c>
      <c r="J18" s="29">
        <f t="shared" si="2"/>
        <v>82280</v>
      </c>
    </row>
    <row r="19" spans="1:10" ht="12.75">
      <c r="A19" s="28" t="s">
        <v>360</v>
      </c>
      <c r="B19" s="28" t="s">
        <v>361</v>
      </c>
      <c r="C19" s="28"/>
      <c r="D19" s="28" t="s">
        <v>14</v>
      </c>
      <c r="E19" s="28">
        <v>1</v>
      </c>
      <c r="F19" s="28">
        <v>21</v>
      </c>
      <c r="G19" s="29">
        <v>63500</v>
      </c>
      <c r="H19" s="29">
        <f t="shared" si="0"/>
        <v>76835</v>
      </c>
      <c r="I19" s="29">
        <f t="shared" si="1"/>
        <v>63500</v>
      </c>
      <c r="J19" s="29">
        <f t="shared" si="2"/>
        <v>76835</v>
      </c>
    </row>
    <row r="20" spans="1:10" ht="12.75">
      <c r="A20" s="28" t="s">
        <v>362</v>
      </c>
      <c r="B20" s="28" t="s">
        <v>363</v>
      </c>
      <c r="C20" s="28"/>
      <c r="D20" s="28" t="s">
        <v>14</v>
      </c>
      <c r="E20" s="28">
        <v>2</v>
      </c>
      <c r="F20" s="28">
        <v>21</v>
      </c>
      <c r="G20" s="29">
        <v>58000</v>
      </c>
      <c r="H20" s="29">
        <f t="shared" si="0"/>
        <v>70180</v>
      </c>
      <c r="I20" s="29">
        <f t="shared" si="1"/>
        <v>116000</v>
      </c>
      <c r="J20" s="29">
        <f t="shared" si="2"/>
        <v>140360</v>
      </c>
    </row>
    <row r="21" spans="1:10" ht="12.75">
      <c r="A21" s="28" t="s">
        <v>364</v>
      </c>
      <c r="B21" s="28" t="s">
        <v>365</v>
      </c>
      <c r="C21" s="28"/>
      <c r="D21" s="28" t="s">
        <v>14</v>
      </c>
      <c r="E21" s="28">
        <v>1</v>
      </c>
      <c r="F21" s="28">
        <v>21</v>
      </c>
      <c r="G21" s="29">
        <v>180000</v>
      </c>
      <c r="H21" s="29">
        <f t="shared" si="0"/>
        <v>217800</v>
      </c>
      <c r="I21" s="29">
        <f t="shared" si="1"/>
        <v>180000</v>
      </c>
      <c r="J21" s="29">
        <f t="shared" si="2"/>
        <v>217800</v>
      </c>
    </row>
    <row r="22" spans="1:10" s="27" customFormat="1" ht="12.75">
      <c r="A22" s="25" t="s">
        <v>366</v>
      </c>
      <c r="B22" s="25" t="s">
        <v>367</v>
      </c>
      <c r="C22" s="25"/>
      <c r="D22" s="25" t="s">
        <v>14</v>
      </c>
      <c r="E22" s="25">
        <v>1</v>
      </c>
      <c r="F22" s="25">
        <v>21</v>
      </c>
      <c r="G22" s="26">
        <v>1100000</v>
      </c>
      <c r="H22" s="26">
        <f t="shared" si="0"/>
        <v>1331000</v>
      </c>
      <c r="I22" s="26">
        <f t="shared" si="1"/>
        <v>1100000</v>
      </c>
      <c r="J22" s="26">
        <f t="shared" si="2"/>
        <v>1331000</v>
      </c>
    </row>
    <row r="23" spans="1:10" s="27" customFormat="1" ht="12.75">
      <c r="A23" s="25" t="s">
        <v>368</v>
      </c>
      <c r="B23" s="25" t="s">
        <v>369</v>
      </c>
      <c r="C23" s="25"/>
      <c r="D23" s="25" t="s">
        <v>14</v>
      </c>
      <c r="E23" s="25">
        <v>1</v>
      </c>
      <c r="F23" s="25">
        <v>21</v>
      </c>
      <c r="G23" s="26">
        <v>1550000</v>
      </c>
      <c r="H23" s="26">
        <f t="shared" si="0"/>
        <v>1875500</v>
      </c>
      <c r="I23" s="26">
        <f t="shared" si="1"/>
        <v>1550000</v>
      </c>
      <c r="J23" s="26">
        <f t="shared" si="2"/>
        <v>1875500</v>
      </c>
    </row>
    <row r="24" spans="1:10" ht="12.75">
      <c r="A24" s="28" t="s">
        <v>370</v>
      </c>
      <c r="B24" s="28" t="s">
        <v>371</v>
      </c>
      <c r="C24" s="28"/>
      <c r="D24" s="28" t="s">
        <v>14</v>
      </c>
      <c r="E24" s="28">
        <v>10</v>
      </c>
      <c r="F24" s="28">
        <v>21</v>
      </c>
      <c r="G24" s="29">
        <v>130000</v>
      </c>
      <c r="H24" s="29">
        <f t="shared" si="0"/>
        <v>157300</v>
      </c>
      <c r="I24" s="29">
        <f t="shared" si="1"/>
        <v>1300000</v>
      </c>
      <c r="J24" s="29">
        <f t="shared" si="2"/>
        <v>1573000</v>
      </c>
    </row>
    <row r="25" spans="1:10" ht="12.75">
      <c r="A25" s="28" t="s">
        <v>372</v>
      </c>
      <c r="B25" s="28" t="s">
        <v>373</v>
      </c>
      <c r="C25" s="28"/>
      <c r="D25" s="28" t="s">
        <v>14</v>
      </c>
      <c r="E25" s="28">
        <v>5</v>
      </c>
      <c r="F25" s="28">
        <v>21</v>
      </c>
      <c r="G25" s="29">
        <v>340000</v>
      </c>
      <c r="H25" s="29">
        <f t="shared" si="0"/>
        <v>411400</v>
      </c>
      <c r="I25" s="29">
        <f t="shared" si="1"/>
        <v>1700000</v>
      </c>
      <c r="J25" s="29">
        <f t="shared" si="2"/>
        <v>2057000</v>
      </c>
    </row>
    <row r="26" spans="1:10" ht="12.75">
      <c r="A26" s="28" t="s">
        <v>374</v>
      </c>
      <c r="B26" s="28" t="s">
        <v>375</v>
      </c>
      <c r="C26" s="28"/>
      <c r="D26" s="28" t="s">
        <v>14</v>
      </c>
      <c r="E26" s="28">
        <v>1</v>
      </c>
      <c r="F26" s="28">
        <v>21</v>
      </c>
      <c r="G26" s="29">
        <v>240000</v>
      </c>
      <c r="H26" s="29">
        <f t="shared" si="0"/>
        <v>290400</v>
      </c>
      <c r="I26" s="29">
        <f t="shared" si="1"/>
        <v>240000</v>
      </c>
      <c r="J26" s="29">
        <f t="shared" si="2"/>
        <v>290400</v>
      </c>
    </row>
    <row r="27" spans="1:10" ht="12.75">
      <c r="A27" s="28" t="s">
        <v>376</v>
      </c>
      <c r="B27" s="28" t="s">
        <v>377</v>
      </c>
      <c r="C27" s="28"/>
      <c r="D27" s="28" t="s">
        <v>14</v>
      </c>
      <c r="E27" s="28">
        <v>1</v>
      </c>
      <c r="F27" s="28">
        <v>21</v>
      </c>
      <c r="G27" s="29">
        <v>200300</v>
      </c>
      <c r="H27" s="29">
        <f t="shared" si="0"/>
        <v>242363</v>
      </c>
      <c r="I27" s="29">
        <f t="shared" si="1"/>
        <v>200300</v>
      </c>
      <c r="J27" s="29">
        <f t="shared" si="2"/>
        <v>242363</v>
      </c>
    </row>
    <row r="28" spans="1:10" ht="12.75">
      <c r="A28" s="28" t="s">
        <v>15</v>
      </c>
      <c r="B28" s="28" t="s">
        <v>16</v>
      </c>
      <c r="C28" s="28"/>
      <c r="D28" s="28" t="s">
        <v>14</v>
      </c>
      <c r="E28" s="28">
        <v>1</v>
      </c>
      <c r="F28" s="28">
        <v>21</v>
      </c>
      <c r="G28" s="29">
        <v>70000</v>
      </c>
      <c r="H28" s="29">
        <f t="shared" si="0"/>
        <v>84700</v>
      </c>
      <c r="I28" s="29">
        <f t="shared" si="1"/>
        <v>70000</v>
      </c>
      <c r="J28" s="29">
        <f t="shared" si="2"/>
        <v>84700</v>
      </c>
    </row>
    <row r="29" spans="1:10" ht="12.75">
      <c r="A29" s="28" t="s">
        <v>17</v>
      </c>
      <c r="B29" s="28" t="s">
        <v>18</v>
      </c>
      <c r="C29" s="28"/>
      <c r="D29" s="28" t="s">
        <v>14</v>
      </c>
      <c r="E29" s="28">
        <v>9</v>
      </c>
      <c r="F29" s="28">
        <v>21</v>
      </c>
      <c r="G29" s="29">
        <v>22000</v>
      </c>
      <c r="H29" s="29">
        <f t="shared" si="0"/>
        <v>26620</v>
      </c>
      <c r="I29" s="29">
        <f t="shared" si="1"/>
        <v>198000</v>
      </c>
      <c r="J29" s="29">
        <f t="shared" si="2"/>
        <v>239580</v>
      </c>
    </row>
    <row r="30" spans="1:10" s="27" customFormat="1" ht="12.75">
      <c r="A30" s="25" t="s">
        <v>378</v>
      </c>
      <c r="B30" s="25" t="s">
        <v>379</v>
      </c>
      <c r="C30" s="25"/>
      <c r="D30" s="25" t="s">
        <v>14</v>
      </c>
      <c r="E30" s="25">
        <v>1</v>
      </c>
      <c r="F30" s="25">
        <v>21</v>
      </c>
      <c r="G30" s="26">
        <v>175000</v>
      </c>
      <c r="H30" s="26">
        <f t="shared" si="0"/>
        <v>211750</v>
      </c>
      <c r="I30" s="26">
        <f t="shared" si="1"/>
        <v>175000</v>
      </c>
      <c r="J30" s="26">
        <f t="shared" si="2"/>
        <v>211750</v>
      </c>
    </row>
    <row r="31" spans="1:10" ht="12.75">
      <c r="A31" s="28" t="s">
        <v>19</v>
      </c>
      <c r="B31" s="28" t="s">
        <v>20</v>
      </c>
      <c r="C31" s="28"/>
      <c r="D31" s="28" t="s">
        <v>14</v>
      </c>
      <c r="E31" s="28">
        <v>5</v>
      </c>
      <c r="F31" s="28">
        <v>21</v>
      </c>
      <c r="G31" s="29">
        <v>58000</v>
      </c>
      <c r="H31" s="29">
        <f t="shared" si="0"/>
        <v>70180</v>
      </c>
      <c r="I31" s="29">
        <f t="shared" si="1"/>
        <v>290000</v>
      </c>
      <c r="J31" s="29">
        <f t="shared" si="2"/>
        <v>350900</v>
      </c>
    </row>
    <row r="32" spans="1:10" ht="12.75">
      <c r="A32" s="28" t="s">
        <v>380</v>
      </c>
      <c r="B32" s="28" t="s">
        <v>381</v>
      </c>
      <c r="C32" s="28"/>
      <c r="D32" s="28" t="s">
        <v>14</v>
      </c>
      <c r="E32" s="28">
        <v>4</v>
      </c>
      <c r="F32" s="28">
        <v>21</v>
      </c>
      <c r="G32" s="29">
        <v>198000</v>
      </c>
      <c r="H32" s="29">
        <f t="shared" si="0"/>
        <v>239580</v>
      </c>
      <c r="I32" s="29">
        <f t="shared" si="1"/>
        <v>792000</v>
      </c>
      <c r="J32" s="29">
        <f t="shared" si="2"/>
        <v>958320</v>
      </c>
    </row>
    <row r="33" spans="1:10" ht="12.75">
      <c r="A33" s="28" t="s">
        <v>382</v>
      </c>
      <c r="B33" s="28" t="s">
        <v>383</v>
      </c>
      <c r="C33" s="28"/>
      <c r="D33" s="28" t="s">
        <v>14</v>
      </c>
      <c r="E33" s="28">
        <v>15</v>
      </c>
      <c r="F33" s="28">
        <v>21</v>
      </c>
      <c r="G33" s="29">
        <v>180000</v>
      </c>
      <c r="H33" s="29">
        <f t="shared" si="0"/>
        <v>217800</v>
      </c>
      <c r="I33" s="29">
        <f t="shared" si="1"/>
        <v>2700000</v>
      </c>
      <c r="J33" s="29">
        <f t="shared" si="2"/>
        <v>3267000</v>
      </c>
    </row>
    <row r="34" spans="1:10" s="27" customFormat="1" ht="12.75">
      <c r="A34" s="25" t="s">
        <v>384</v>
      </c>
      <c r="B34" s="25" t="s">
        <v>385</v>
      </c>
      <c r="C34" s="25"/>
      <c r="D34" s="25" t="s">
        <v>14</v>
      </c>
      <c r="E34" s="25">
        <v>1</v>
      </c>
      <c r="F34" s="25">
        <v>21</v>
      </c>
      <c r="G34" s="26">
        <v>350000</v>
      </c>
      <c r="H34" s="26">
        <f t="shared" si="0"/>
        <v>423500</v>
      </c>
      <c r="I34" s="26">
        <f t="shared" si="1"/>
        <v>350000</v>
      </c>
      <c r="J34" s="26">
        <f t="shared" si="2"/>
        <v>423500</v>
      </c>
    </row>
    <row r="35" spans="1:10" ht="12.75">
      <c r="A35" s="28" t="s">
        <v>386</v>
      </c>
      <c r="B35" s="28" t="s">
        <v>387</v>
      </c>
      <c r="C35" s="28"/>
      <c r="D35" s="28" t="s">
        <v>14</v>
      </c>
      <c r="E35" s="28">
        <v>5</v>
      </c>
      <c r="F35" s="28">
        <v>21</v>
      </c>
      <c r="G35" s="29">
        <v>29513</v>
      </c>
      <c r="H35" s="29">
        <f t="shared" si="0"/>
        <v>35710.729999999996</v>
      </c>
      <c r="I35" s="29">
        <f t="shared" si="1"/>
        <v>147565</v>
      </c>
      <c r="J35" s="29">
        <f t="shared" si="2"/>
        <v>178553.65</v>
      </c>
    </row>
    <row r="36" spans="1:10" ht="12.75">
      <c r="A36" s="28" t="s">
        <v>388</v>
      </c>
      <c r="B36" s="28" t="s">
        <v>22</v>
      </c>
      <c r="C36" s="28"/>
      <c r="D36" s="28" t="s">
        <v>14</v>
      </c>
      <c r="E36" s="28">
        <v>40</v>
      </c>
      <c r="F36" s="28">
        <v>21</v>
      </c>
      <c r="G36" s="29">
        <v>44400</v>
      </c>
      <c r="H36" s="29">
        <f t="shared" si="0"/>
        <v>53724</v>
      </c>
      <c r="I36" s="29">
        <f t="shared" si="1"/>
        <v>1776000</v>
      </c>
      <c r="J36" s="29">
        <f t="shared" si="2"/>
        <v>2148960</v>
      </c>
    </row>
    <row r="37" spans="1:10" ht="12.75">
      <c r="A37" s="28" t="s">
        <v>21</v>
      </c>
      <c r="B37" s="28" t="s">
        <v>22</v>
      </c>
      <c r="C37" s="28"/>
      <c r="D37" s="28" t="s">
        <v>14</v>
      </c>
      <c r="E37" s="28">
        <v>26</v>
      </c>
      <c r="F37" s="28">
        <v>21</v>
      </c>
      <c r="G37" s="29">
        <v>31060</v>
      </c>
      <c r="H37" s="29">
        <f t="shared" si="0"/>
        <v>37582.6</v>
      </c>
      <c r="I37" s="29">
        <f t="shared" si="1"/>
        <v>807560</v>
      </c>
      <c r="J37" s="29">
        <f t="shared" si="2"/>
        <v>977147.6</v>
      </c>
    </row>
    <row r="38" spans="1:10" ht="12.75">
      <c r="A38" s="28" t="s">
        <v>389</v>
      </c>
      <c r="B38" s="28" t="s">
        <v>390</v>
      </c>
      <c r="C38" s="28"/>
      <c r="D38" s="28" t="s">
        <v>14</v>
      </c>
      <c r="E38" s="28">
        <v>70</v>
      </c>
      <c r="F38" s="28">
        <v>21</v>
      </c>
      <c r="G38" s="29">
        <v>38800</v>
      </c>
      <c r="H38" s="29">
        <f t="shared" si="0"/>
        <v>46948</v>
      </c>
      <c r="I38" s="29">
        <f t="shared" si="1"/>
        <v>2716000</v>
      </c>
      <c r="J38" s="29">
        <f t="shared" si="2"/>
        <v>3286360</v>
      </c>
    </row>
    <row r="39" spans="1:10" ht="12.75">
      <c r="A39" s="28" t="s">
        <v>23</v>
      </c>
      <c r="B39" s="28" t="s">
        <v>24</v>
      </c>
      <c r="C39" s="28"/>
      <c r="D39" s="28" t="s">
        <v>14</v>
      </c>
      <c r="E39" s="28">
        <v>42</v>
      </c>
      <c r="F39" s="28">
        <v>21</v>
      </c>
      <c r="G39" s="29">
        <v>27150</v>
      </c>
      <c r="H39" s="29">
        <f t="shared" si="0"/>
        <v>32851.5</v>
      </c>
      <c r="I39" s="29">
        <f t="shared" si="1"/>
        <v>1140300</v>
      </c>
      <c r="J39" s="29">
        <f t="shared" si="2"/>
        <v>1379763</v>
      </c>
    </row>
    <row r="40" spans="1:10" ht="12.75">
      <c r="A40" s="28" t="s">
        <v>391</v>
      </c>
      <c r="B40" s="28" t="s">
        <v>392</v>
      </c>
      <c r="C40" s="28"/>
      <c r="D40" s="28" t="s">
        <v>14</v>
      </c>
      <c r="E40" s="28">
        <v>1</v>
      </c>
      <c r="F40" s="28">
        <v>21</v>
      </c>
      <c r="G40" s="29">
        <v>88100</v>
      </c>
      <c r="H40" s="29">
        <f t="shared" si="0"/>
        <v>106601</v>
      </c>
      <c r="I40" s="29">
        <f t="shared" si="1"/>
        <v>88100</v>
      </c>
      <c r="J40" s="29">
        <f t="shared" si="2"/>
        <v>106601</v>
      </c>
    </row>
    <row r="41" spans="1:10" ht="12.75">
      <c r="A41" s="28" t="s">
        <v>25</v>
      </c>
      <c r="B41" s="28" t="s">
        <v>26</v>
      </c>
      <c r="C41" s="28"/>
      <c r="D41" s="28" t="s">
        <v>14</v>
      </c>
      <c r="E41" s="28">
        <v>40</v>
      </c>
      <c r="F41" s="28">
        <v>21</v>
      </c>
      <c r="G41" s="29">
        <v>10100</v>
      </c>
      <c r="H41" s="29">
        <f t="shared" si="0"/>
        <v>12221</v>
      </c>
      <c r="I41" s="29">
        <f t="shared" si="1"/>
        <v>404000</v>
      </c>
      <c r="J41" s="29">
        <f t="shared" si="2"/>
        <v>488840</v>
      </c>
    </row>
    <row r="42" spans="1:10" ht="12.75">
      <c r="A42" s="28" t="s">
        <v>27</v>
      </c>
      <c r="B42" s="28" t="s">
        <v>28</v>
      </c>
      <c r="C42" s="28"/>
      <c r="D42" s="28" t="s">
        <v>14</v>
      </c>
      <c r="E42" s="28">
        <v>13</v>
      </c>
      <c r="F42" s="28">
        <v>21</v>
      </c>
      <c r="G42" s="29">
        <v>15800</v>
      </c>
      <c r="H42" s="29">
        <f t="shared" si="0"/>
        <v>19118</v>
      </c>
      <c r="I42" s="29">
        <f t="shared" si="1"/>
        <v>205400</v>
      </c>
      <c r="J42" s="29">
        <f t="shared" si="2"/>
        <v>248534</v>
      </c>
    </row>
    <row r="43" spans="1:10" ht="12.75">
      <c r="A43" s="28" t="s">
        <v>29</v>
      </c>
      <c r="B43" s="28" t="s">
        <v>30</v>
      </c>
      <c r="C43" s="28"/>
      <c r="D43" s="28" t="s">
        <v>14</v>
      </c>
      <c r="E43" s="28">
        <v>19</v>
      </c>
      <c r="F43" s="28">
        <v>21</v>
      </c>
      <c r="G43" s="29">
        <v>32400</v>
      </c>
      <c r="H43" s="29">
        <f t="shared" si="0"/>
        <v>39204</v>
      </c>
      <c r="I43" s="29">
        <f t="shared" si="1"/>
        <v>615600</v>
      </c>
      <c r="J43" s="29">
        <f t="shared" si="2"/>
        <v>744876</v>
      </c>
    </row>
    <row r="44" spans="1:10" ht="12.75">
      <c r="A44" s="28" t="s">
        <v>393</v>
      </c>
      <c r="B44" s="28" t="s">
        <v>394</v>
      </c>
      <c r="C44" s="28"/>
      <c r="D44" s="28" t="s">
        <v>14</v>
      </c>
      <c r="E44" s="28">
        <v>1</v>
      </c>
      <c r="F44" s="28">
        <v>21</v>
      </c>
      <c r="G44" s="29">
        <v>249000</v>
      </c>
      <c r="H44" s="29">
        <f t="shared" si="0"/>
        <v>301290</v>
      </c>
      <c r="I44" s="29">
        <f t="shared" si="1"/>
        <v>249000</v>
      </c>
      <c r="J44" s="29">
        <f t="shared" si="2"/>
        <v>301290</v>
      </c>
    </row>
    <row r="45" spans="1:10" ht="12.75">
      <c r="A45" s="28" t="s">
        <v>395</v>
      </c>
      <c r="B45" s="28" t="s">
        <v>396</v>
      </c>
      <c r="C45" s="28"/>
      <c r="D45" s="28" t="s">
        <v>14</v>
      </c>
      <c r="E45" s="28">
        <v>1</v>
      </c>
      <c r="F45" s="28">
        <v>21</v>
      </c>
      <c r="G45" s="29">
        <v>380000</v>
      </c>
      <c r="H45" s="29">
        <f t="shared" si="0"/>
        <v>459800</v>
      </c>
      <c r="I45" s="29">
        <f t="shared" si="1"/>
        <v>380000</v>
      </c>
      <c r="J45" s="29">
        <f t="shared" si="2"/>
        <v>459800</v>
      </c>
    </row>
    <row r="46" spans="1:10" ht="12.75">
      <c r="A46" s="28" t="s">
        <v>31</v>
      </c>
      <c r="B46" s="28" t="s">
        <v>32</v>
      </c>
      <c r="C46" s="28"/>
      <c r="D46" s="28" t="s">
        <v>14</v>
      </c>
      <c r="E46" s="28">
        <v>6</v>
      </c>
      <c r="F46" s="28">
        <v>21</v>
      </c>
      <c r="G46" s="29">
        <v>258000</v>
      </c>
      <c r="H46" s="29">
        <f t="shared" si="0"/>
        <v>312180</v>
      </c>
      <c r="I46" s="29">
        <f t="shared" si="1"/>
        <v>1548000</v>
      </c>
      <c r="J46" s="29">
        <f t="shared" si="2"/>
        <v>1873080</v>
      </c>
    </row>
    <row r="47" spans="1:10" s="27" customFormat="1" ht="12.75">
      <c r="A47" s="25" t="s">
        <v>397</v>
      </c>
      <c r="B47" s="25" t="s">
        <v>398</v>
      </c>
      <c r="C47" s="25"/>
      <c r="D47" s="25" t="s">
        <v>14</v>
      </c>
      <c r="E47" s="25">
        <v>1</v>
      </c>
      <c r="F47" s="25">
        <v>21</v>
      </c>
      <c r="G47" s="26">
        <v>275000</v>
      </c>
      <c r="H47" s="26">
        <f t="shared" si="0"/>
        <v>332750</v>
      </c>
      <c r="I47" s="26">
        <f t="shared" si="1"/>
        <v>275000</v>
      </c>
      <c r="J47" s="26">
        <f t="shared" si="2"/>
        <v>332750</v>
      </c>
    </row>
    <row r="48" spans="1:10" ht="12.75">
      <c r="A48" s="28" t="s">
        <v>399</v>
      </c>
      <c r="B48" s="28" t="s">
        <v>400</v>
      </c>
      <c r="C48" s="28"/>
      <c r="D48" s="28" t="s">
        <v>14</v>
      </c>
      <c r="E48" s="28">
        <v>5</v>
      </c>
      <c r="F48" s="28">
        <v>21</v>
      </c>
      <c r="G48" s="29">
        <v>683600</v>
      </c>
      <c r="H48" s="29">
        <f t="shared" si="0"/>
        <v>827156</v>
      </c>
      <c r="I48" s="29">
        <f t="shared" si="1"/>
        <v>3418000</v>
      </c>
      <c r="J48" s="29">
        <f t="shared" si="2"/>
        <v>4135780</v>
      </c>
    </row>
    <row r="49" spans="1:10" ht="12.75">
      <c r="A49" s="28" t="s">
        <v>401</v>
      </c>
      <c r="B49" s="28" t="s">
        <v>402</v>
      </c>
      <c r="C49" s="28"/>
      <c r="D49" s="28" t="s">
        <v>14</v>
      </c>
      <c r="E49" s="28">
        <v>1</v>
      </c>
      <c r="F49" s="28">
        <v>21</v>
      </c>
      <c r="G49" s="29">
        <v>350000</v>
      </c>
      <c r="H49" s="29">
        <f t="shared" si="0"/>
        <v>423500</v>
      </c>
      <c r="I49" s="29">
        <f t="shared" si="1"/>
        <v>350000</v>
      </c>
      <c r="J49" s="29">
        <f t="shared" si="2"/>
        <v>423500</v>
      </c>
    </row>
    <row r="50" spans="1:10" ht="12.75">
      <c r="A50" s="28" t="s">
        <v>33</v>
      </c>
      <c r="B50" s="28" t="s">
        <v>34</v>
      </c>
      <c r="C50" s="28"/>
      <c r="D50" s="28" t="s">
        <v>14</v>
      </c>
      <c r="E50" s="28">
        <v>23</v>
      </c>
      <c r="F50" s="28">
        <v>21</v>
      </c>
      <c r="G50" s="29">
        <v>7500</v>
      </c>
      <c r="H50" s="29">
        <f t="shared" si="0"/>
        <v>9075</v>
      </c>
      <c r="I50" s="29">
        <f t="shared" si="1"/>
        <v>172500</v>
      </c>
      <c r="J50" s="29">
        <f t="shared" si="2"/>
        <v>208725</v>
      </c>
    </row>
    <row r="51" spans="1:10" ht="12.75">
      <c r="A51" s="28" t="s">
        <v>35</v>
      </c>
      <c r="B51" s="28" t="s">
        <v>36</v>
      </c>
      <c r="C51" s="28"/>
      <c r="D51" s="28" t="s">
        <v>14</v>
      </c>
      <c r="E51" s="28">
        <v>20</v>
      </c>
      <c r="F51" s="28">
        <v>21</v>
      </c>
      <c r="G51" s="29">
        <v>3700</v>
      </c>
      <c r="H51" s="29">
        <f t="shared" si="0"/>
        <v>4477</v>
      </c>
      <c r="I51" s="29">
        <f t="shared" si="1"/>
        <v>74000</v>
      </c>
      <c r="J51" s="29">
        <f t="shared" si="2"/>
        <v>89540</v>
      </c>
    </row>
    <row r="52" spans="1:10" ht="12.75">
      <c r="A52" s="28" t="s">
        <v>403</v>
      </c>
      <c r="B52" s="28" t="s">
        <v>404</v>
      </c>
      <c r="C52" s="28"/>
      <c r="D52" s="28" t="s">
        <v>14</v>
      </c>
      <c r="E52" s="28">
        <v>35</v>
      </c>
      <c r="F52" s="28">
        <v>21</v>
      </c>
      <c r="G52" s="29">
        <v>28600</v>
      </c>
      <c r="H52" s="29">
        <f t="shared" si="0"/>
        <v>34606</v>
      </c>
      <c r="I52" s="29">
        <f t="shared" si="1"/>
        <v>1001000</v>
      </c>
      <c r="J52" s="29">
        <f t="shared" si="2"/>
        <v>1211210</v>
      </c>
    </row>
    <row r="53" spans="1:10" ht="12.75">
      <c r="A53" s="28" t="s">
        <v>37</v>
      </c>
      <c r="B53" s="28" t="s">
        <v>38</v>
      </c>
      <c r="C53" s="28"/>
      <c r="D53" s="28" t="s">
        <v>14</v>
      </c>
      <c r="E53" s="28">
        <v>17</v>
      </c>
      <c r="F53" s="28">
        <v>21</v>
      </c>
      <c r="G53" s="29">
        <v>9200</v>
      </c>
      <c r="H53" s="29">
        <f t="shared" si="0"/>
        <v>11132</v>
      </c>
      <c r="I53" s="29">
        <f t="shared" si="1"/>
        <v>156400</v>
      </c>
      <c r="J53" s="29">
        <f t="shared" si="2"/>
        <v>189244</v>
      </c>
    </row>
    <row r="54" spans="1:10" ht="12.75">
      <c r="A54" s="28" t="s">
        <v>405</v>
      </c>
      <c r="B54" s="28" t="s">
        <v>406</v>
      </c>
      <c r="C54" s="28"/>
      <c r="D54" s="28" t="s">
        <v>14</v>
      </c>
      <c r="E54" s="28">
        <v>5</v>
      </c>
      <c r="F54" s="28">
        <v>21</v>
      </c>
      <c r="G54" s="29">
        <v>5000</v>
      </c>
      <c r="H54" s="29">
        <f t="shared" si="0"/>
        <v>6050</v>
      </c>
      <c r="I54" s="29">
        <f t="shared" si="1"/>
        <v>25000</v>
      </c>
      <c r="J54" s="29">
        <f t="shared" si="2"/>
        <v>30250</v>
      </c>
    </row>
    <row r="55" spans="1:10" s="27" customFormat="1" ht="12.75">
      <c r="A55" s="25" t="s">
        <v>407</v>
      </c>
      <c r="B55" s="25" t="s">
        <v>408</v>
      </c>
      <c r="C55" s="25"/>
      <c r="D55" s="25" t="s">
        <v>14</v>
      </c>
      <c r="E55" s="25">
        <v>1</v>
      </c>
      <c r="F55" s="25">
        <v>21</v>
      </c>
      <c r="G55" s="26">
        <v>6800</v>
      </c>
      <c r="H55" s="26">
        <f t="shared" si="0"/>
        <v>8228</v>
      </c>
      <c r="I55" s="26">
        <f t="shared" si="1"/>
        <v>6800</v>
      </c>
      <c r="J55" s="26">
        <f t="shared" si="2"/>
        <v>8228</v>
      </c>
    </row>
    <row r="56" spans="1:10" ht="12.75">
      <c r="A56" s="28" t="s">
        <v>409</v>
      </c>
      <c r="B56" s="28" t="s">
        <v>410</v>
      </c>
      <c r="C56" s="28"/>
      <c r="D56" s="28" t="s">
        <v>14</v>
      </c>
      <c r="E56" s="28">
        <v>2</v>
      </c>
      <c r="F56" s="28">
        <v>21</v>
      </c>
      <c r="G56" s="29">
        <v>580000</v>
      </c>
      <c r="H56" s="29">
        <f t="shared" si="0"/>
        <v>701800</v>
      </c>
      <c r="I56" s="29">
        <f t="shared" si="1"/>
        <v>1160000</v>
      </c>
      <c r="J56" s="29">
        <f t="shared" si="2"/>
        <v>1403600</v>
      </c>
    </row>
    <row r="57" spans="1:10" ht="12.75">
      <c r="A57" s="28" t="s">
        <v>42</v>
      </c>
      <c r="B57" s="28" t="s">
        <v>43</v>
      </c>
      <c r="C57" s="28"/>
      <c r="D57" s="28" t="s">
        <v>14</v>
      </c>
      <c r="E57" s="28">
        <v>35</v>
      </c>
      <c r="F57" s="28">
        <v>21</v>
      </c>
      <c r="G57" s="29">
        <v>3200</v>
      </c>
      <c r="H57" s="29">
        <f t="shared" si="0"/>
        <v>3872</v>
      </c>
      <c r="I57" s="29">
        <f t="shared" si="1"/>
        <v>112000</v>
      </c>
      <c r="J57" s="29">
        <f t="shared" si="2"/>
        <v>135520</v>
      </c>
    </row>
    <row r="58" spans="1:10" ht="12.75">
      <c r="A58" s="28" t="s">
        <v>411</v>
      </c>
      <c r="B58" s="28" t="s">
        <v>412</v>
      </c>
      <c r="C58" s="28"/>
      <c r="D58" s="28" t="s">
        <v>14</v>
      </c>
      <c r="E58" s="28">
        <v>1</v>
      </c>
      <c r="F58" s="28">
        <v>21</v>
      </c>
      <c r="G58" s="29">
        <v>120000</v>
      </c>
      <c r="H58" s="29">
        <f t="shared" si="0"/>
        <v>145200</v>
      </c>
      <c r="I58" s="29">
        <f t="shared" si="1"/>
        <v>120000</v>
      </c>
      <c r="J58" s="29">
        <f t="shared" si="2"/>
        <v>145200</v>
      </c>
    </row>
    <row r="59" spans="1:10" ht="12.75">
      <c r="A59" s="28" t="s">
        <v>413</v>
      </c>
      <c r="B59" s="28" t="s">
        <v>414</v>
      </c>
      <c r="C59" s="28"/>
      <c r="D59" s="28" t="s">
        <v>14</v>
      </c>
      <c r="E59" s="28">
        <v>1</v>
      </c>
      <c r="F59" s="28">
        <v>21</v>
      </c>
      <c r="G59" s="29">
        <v>231000</v>
      </c>
      <c r="H59" s="29">
        <f t="shared" si="0"/>
        <v>279510</v>
      </c>
      <c r="I59" s="29">
        <f t="shared" si="1"/>
        <v>231000</v>
      </c>
      <c r="J59" s="29">
        <f t="shared" si="2"/>
        <v>279510</v>
      </c>
    </row>
    <row r="60" spans="1:10" ht="12.75">
      <c r="A60" s="28" t="s">
        <v>415</v>
      </c>
      <c r="B60" s="28" t="s">
        <v>416</v>
      </c>
      <c r="C60" s="28"/>
      <c r="D60" s="28" t="s">
        <v>14</v>
      </c>
      <c r="E60" s="28">
        <v>2</v>
      </c>
      <c r="F60" s="28">
        <v>21</v>
      </c>
      <c r="G60" s="29">
        <v>130000</v>
      </c>
      <c r="H60" s="29">
        <f t="shared" si="0"/>
        <v>157300</v>
      </c>
      <c r="I60" s="29">
        <f t="shared" si="1"/>
        <v>260000</v>
      </c>
      <c r="J60" s="29">
        <f t="shared" si="2"/>
        <v>314600</v>
      </c>
    </row>
    <row r="61" spans="1:10" ht="12.75">
      <c r="A61" s="28" t="s">
        <v>417</v>
      </c>
      <c r="B61" s="28" t="s">
        <v>418</v>
      </c>
      <c r="C61" s="28"/>
      <c r="D61" s="28" t="s">
        <v>14</v>
      </c>
      <c r="E61" s="28">
        <v>1</v>
      </c>
      <c r="F61" s="28">
        <v>21</v>
      </c>
      <c r="G61" s="29">
        <v>920000</v>
      </c>
      <c r="H61" s="29">
        <f t="shared" si="0"/>
        <v>1113200</v>
      </c>
      <c r="I61" s="29">
        <f t="shared" si="1"/>
        <v>920000</v>
      </c>
      <c r="J61" s="29">
        <f t="shared" si="2"/>
        <v>1113200</v>
      </c>
    </row>
    <row r="62" spans="1:10" ht="12.75">
      <c r="A62" s="28" t="s">
        <v>419</v>
      </c>
      <c r="B62" s="28" t="s">
        <v>420</v>
      </c>
      <c r="C62" s="28"/>
      <c r="D62" s="28" t="s">
        <v>14</v>
      </c>
      <c r="E62" s="28">
        <v>1</v>
      </c>
      <c r="F62" s="28">
        <v>21</v>
      </c>
      <c r="G62" s="29">
        <v>190000</v>
      </c>
      <c r="H62" s="29">
        <f t="shared" si="0"/>
        <v>229900</v>
      </c>
      <c r="I62" s="29">
        <f t="shared" si="1"/>
        <v>190000</v>
      </c>
      <c r="J62" s="29">
        <f t="shared" si="2"/>
        <v>229900</v>
      </c>
    </row>
    <row r="63" spans="1:10" ht="12.75">
      <c r="A63" s="28" t="s">
        <v>421</v>
      </c>
      <c r="B63" s="28" t="s">
        <v>422</v>
      </c>
      <c r="C63" s="28"/>
      <c r="D63" s="28" t="s">
        <v>14</v>
      </c>
      <c r="E63" s="28">
        <v>1</v>
      </c>
      <c r="F63" s="28">
        <v>21</v>
      </c>
      <c r="G63" s="29">
        <v>390000</v>
      </c>
      <c r="H63" s="29">
        <f t="shared" si="0"/>
        <v>471900</v>
      </c>
      <c r="I63" s="29">
        <f t="shared" si="1"/>
        <v>390000</v>
      </c>
      <c r="J63" s="29">
        <f t="shared" si="2"/>
        <v>471900</v>
      </c>
    </row>
    <row r="64" spans="1:10" ht="12.75">
      <c r="A64" s="28" t="s">
        <v>46</v>
      </c>
      <c r="B64" s="28" t="s">
        <v>47</v>
      </c>
      <c r="C64" s="28"/>
      <c r="D64" s="28" t="s">
        <v>14</v>
      </c>
      <c r="E64" s="28">
        <v>5</v>
      </c>
      <c r="F64" s="28">
        <v>21</v>
      </c>
      <c r="G64" s="29">
        <v>70000</v>
      </c>
      <c r="H64" s="29">
        <f t="shared" si="0"/>
        <v>84700</v>
      </c>
      <c r="I64" s="29">
        <f t="shared" si="1"/>
        <v>350000</v>
      </c>
      <c r="J64" s="29">
        <f t="shared" si="2"/>
        <v>423500</v>
      </c>
    </row>
    <row r="65" spans="1:10" ht="12.75">
      <c r="A65" s="28" t="s">
        <v>48</v>
      </c>
      <c r="B65" s="28" t="s">
        <v>49</v>
      </c>
      <c r="C65" s="28"/>
      <c r="D65" s="28" t="s">
        <v>14</v>
      </c>
      <c r="E65" s="28">
        <v>6</v>
      </c>
      <c r="F65" s="28">
        <v>21</v>
      </c>
      <c r="G65" s="29">
        <v>70000</v>
      </c>
      <c r="H65" s="29">
        <f t="shared" si="0"/>
        <v>84700</v>
      </c>
      <c r="I65" s="29">
        <f t="shared" si="1"/>
        <v>420000</v>
      </c>
      <c r="J65" s="29">
        <f t="shared" si="2"/>
        <v>508200</v>
      </c>
    </row>
    <row r="66" spans="1:10" ht="12.75">
      <c r="A66" s="28" t="s">
        <v>423</v>
      </c>
      <c r="B66" s="28" t="s">
        <v>424</v>
      </c>
      <c r="C66" s="28"/>
      <c r="D66" s="28" t="s">
        <v>14</v>
      </c>
      <c r="E66" s="28">
        <v>7</v>
      </c>
      <c r="F66" s="28">
        <v>21</v>
      </c>
      <c r="G66" s="29">
        <v>48000</v>
      </c>
      <c r="H66" s="29">
        <f t="shared" si="0"/>
        <v>58080</v>
      </c>
      <c r="I66" s="29">
        <f t="shared" si="1"/>
        <v>336000</v>
      </c>
      <c r="J66" s="29">
        <f t="shared" si="2"/>
        <v>406560</v>
      </c>
    </row>
    <row r="67" spans="1:10" ht="12.75">
      <c r="A67" s="28" t="s">
        <v>425</v>
      </c>
      <c r="B67" s="28" t="s">
        <v>426</v>
      </c>
      <c r="C67" s="28"/>
      <c r="D67" s="28" t="s">
        <v>14</v>
      </c>
      <c r="E67" s="28">
        <v>1</v>
      </c>
      <c r="F67" s="28">
        <v>21</v>
      </c>
      <c r="G67" s="29">
        <v>140000</v>
      </c>
      <c r="H67" s="29">
        <f t="shared" si="0"/>
        <v>169400</v>
      </c>
      <c r="I67" s="29">
        <f t="shared" si="1"/>
        <v>140000</v>
      </c>
      <c r="J67" s="29">
        <f t="shared" si="2"/>
        <v>169400</v>
      </c>
    </row>
    <row r="68" spans="1:10" ht="12.75">
      <c r="A68" s="28" t="s">
        <v>427</v>
      </c>
      <c r="B68" s="28" t="s">
        <v>428</v>
      </c>
      <c r="C68" s="28" t="s">
        <v>429</v>
      </c>
      <c r="D68" s="28" t="s">
        <v>14</v>
      </c>
      <c r="E68" s="28">
        <v>2</v>
      </c>
      <c r="F68" s="28">
        <v>21</v>
      </c>
      <c r="G68" s="29">
        <v>6800</v>
      </c>
      <c r="H68" s="29">
        <f t="shared" si="0"/>
        <v>8228</v>
      </c>
      <c r="I68" s="29">
        <f t="shared" si="1"/>
        <v>13600</v>
      </c>
      <c r="J68" s="29">
        <f t="shared" si="2"/>
        <v>16456</v>
      </c>
    </row>
    <row r="69" spans="1:10" ht="12.75">
      <c r="A69" s="28" t="s">
        <v>430</v>
      </c>
      <c r="B69" s="28" t="s">
        <v>431</v>
      </c>
      <c r="C69" s="28"/>
      <c r="D69" s="28" t="s">
        <v>14</v>
      </c>
      <c r="E69" s="28">
        <v>1</v>
      </c>
      <c r="F69" s="28">
        <v>21</v>
      </c>
      <c r="G69" s="29">
        <v>195000</v>
      </c>
      <c r="H69" s="29">
        <f t="shared" si="0"/>
        <v>235950</v>
      </c>
      <c r="I69" s="29">
        <f t="shared" si="1"/>
        <v>195000</v>
      </c>
      <c r="J69" s="29">
        <f t="shared" si="2"/>
        <v>235950</v>
      </c>
    </row>
    <row r="70" spans="1:10" ht="12.75">
      <c r="A70" s="28" t="s">
        <v>50</v>
      </c>
      <c r="B70" s="28" t="s">
        <v>51</v>
      </c>
      <c r="C70" s="28" t="s">
        <v>52</v>
      </c>
      <c r="D70" s="28" t="s">
        <v>14</v>
      </c>
      <c r="E70" s="28">
        <v>6</v>
      </c>
      <c r="F70" s="28">
        <v>21</v>
      </c>
      <c r="G70" s="29">
        <v>16000</v>
      </c>
      <c r="H70" s="29">
        <f t="shared" si="0"/>
        <v>19360</v>
      </c>
      <c r="I70" s="29">
        <f t="shared" si="1"/>
        <v>96000</v>
      </c>
      <c r="J70" s="29">
        <f t="shared" si="2"/>
        <v>116160</v>
      </c>
    </row>
    <row r="71" spans="1:10" ht="12.75">
      <c r="A71" s="28" t="s">
        <v>53</v>
      </c>
      <c r="B71" s="28" t="s">
        <v>54</v>
      </c>
      <c r="C71" s="28" t="s">
        <v>55</v>
      </c>
      <c r="D71" s="28" t="s">
        <v>14</v>
      </c>
      <c r="E71" s="28">
        <v>4</v>
      </c>
      <c r="F71" s="28">
        <v>21</v>
      </c>
      <c r="G71" s="29">
        <v>34000</v>
      </c>
      <c r="H71" s="29">
        <f t="shared" si="0"/>
        <v>41140</v>
      </c>
      <c r="I71" s="29">
        <f t="shared" si="1"/>
        <v>136000</v>
      </c>
      <c r="J71" s="29">
        <f t="shared" si="2"/>
        <v>164560</v>
      </c>
    </row>
    <row r="72" spans="1:10" ht="12.75">
      <c r="A72" s="28" t="s">
        <v>56</v>
      </c>
      <c r="B72" s="28" t="s">
        <v>57</v>
      </c>
      <c r="C72" s="28" t="s">
        <v>55</v>
      </c>
      <c r="D72" s="28" t="s">
        <v>14</v>
      </c>
      <c r="E72" s="28">
        <v>2</v>
      </c>
      <c r="F72" s="28">
        <v>21</v>
      </c>
      <c r="G72" s="29">
        <v>35200</v>
      </c>
      <c r="H72" s="29">
        <f aca="true" t="shared" si="3" ref="H72:H135">SUM(G72*1.21)</f>
        <v>42592</v>
      </c>
      <c r="I72" s="29">
        <f aca="true" t="shared" si="4" ref="I72:I135">SUM(G72*E72)</f>
        <v>70400</v>
      </c>
      <c r="J72" s="29">
        <f aca="true" t="shared" si="5" ref="J72:J135">SUM(I72*1.21)</f>
        <v>85184</v>
      </c>
    </row>
    <row r="73" spans="1:10" ht="12.75">
      <c r="A73" s="28" t="s">
        <v>58</v>
      </c>
      <c r="B73" s="28" t="s">
        <v>54</v>
      </c>
      <c r="C73" s="28" t="s">
        <v>59</v>
      </c>
      <c r="D73" s="28" t="s">
        <v>14</v>
      </c>
      <c r="E73" s="28">
        <v>2</v>
      </c>
      <c r="F73" s="28">
        <v>21</v>
      </c>
      <c r="G73" s="29">
        <v>34000</v>
      </c>
      <c r="H73" s="29">
        <f t="shared" si="3"/>
        <v>41140</v>
      </c>
      <c r="I73" s="29">
        <f t="shared" si="4"/>
        <v>68000</v>
      </c>
      <c r="J73" s="29">
        <f t="shared" si="5"/>
        <v>82280</v>
      </c>
    </row>
    <row r="74" spans="1:10" ht="12.75">
      <c r="A74" s="28" t="s">
        <v>60</v>
      </c>
      <c r="B74" s="28" t="s">
        <v>61</v>
      </c>
      <c r="C74" s="28" t="s">
        <v>59</v>
      </c>
      <c r="D74" s="28" t="s">
        <v>14</v>
      </c>
      <c r="E74" s="28">
        <v>2</v>
      </c>
      <c r="F74" s="28">
        <v>21</v>
      </c>
      <c r="G74" s="29">
        <v>35200</v>
      </c>
      <c r="H74" s="29">
        <f t="shared" si="3"/>
        <v>42592</v>
      </c>
      <c r="I74" s="29">
        <f t="shared" si="4"/>
        <v>70400</v>
      </c>
      <c r="J74" s="29">
        <f t="shared" si="5"/>
        <v>85184</v>
      </c>
    </row>
    <row r="75" spans="1:10" ht="12.75">
      <c r="A75" s="28" t="s">
        <v>62</v>
      </c>
      <c r="B75" s="28" t="s">
        <v>63</v>
      </c>
      <c r="C75" s="28" t="s">
        <v>64</v>
      </c>
      <c r="D75" s="28" t="s">
        <v>14</v>
      </c>
      <c r="E75" s="28">
        <v>58</v>
      </c>
      <c r="F75" s="28">
        <v>21</v>
      </c>
      <c r="G75" s="29">
        <v>8800</v>
      </c>
      <c r="H75" s="29">
        <f t="shared" si="3"/>
        <v>10648</v>
      </c>
      <c r="I75" s="29">
        <f t="shared" si="4"/>
        <v>510400</v>
      </c>
      <c r="J75" s="29">
        <f t="shared" si="5"/>
        <v>617584</v>
      </c>
    </row>
    <row r="76" spans="1:10" ht="12.75">
      <c r="A76" s="28" t="s">
        <v>65</v>
      </c>
      <c r="B76" s="28" t="s">
        <v>66</v>
      </c>
      <c r="C76" s="28" t="s">
        <v>67</v>
      </c>
      <c r="D76" s="28" t="s">
        <v>14</v>
      </c>
      <c r="E76" s="28">
        <v>6</v>
      </c>
      <c r="F76" s="28">
        <v>21</v>
      </c>
      <c r="G76" s="29">
        <v>238000</v>
      </c>
      <c r="H76" s="29">
        <f t="shared" si="3"/>
        <v>287980</v>
      </c>
      <c r="I76" s="29">
        <f t="shared" si="4"/>
        <v>1428000</v>
      </c>
      <c r="J76" s="29">
        <f t="shared" si="5"/>
        <v>1727880</v>
      </c>
    </row>
    <row r="77" spans="1:10" ht="12.75">
      <c r="A77" s="28" t="s">
        <v>432</v>
      </c>
      <c r="B77" s="28" t="s">
        <v>433</v>
      </c>
      <c r="C77" s="28" t="s">
        <v>434</v>
      </c>
      <c r="D77" s="28" t="s">
        <v>14</v>
      </c>
      <c r="E77" s="28">
        <v>1</v>
      </c>
      <c r="F77" s="28">
        <v>21</v>
      </c>
      <c r="G77" s="29">
        <v>15800</v>
      </c>
      <c r="H77" s="29">
        <f t="shared" si="3"/>
        <v>19118</v>
      </c>
      <c r="I77" s="29">
        <f t="shared" si="4"/>
        <v>15800</v>
      </c>
      <c r="J77" s="29">
        <f t="shared" si="5"/>
        <v>19118</v>
      </c>
    </row>
    <row r="78" spans="1:10" ht="12.75">
      <c r="A78" s="28" t="s">
        <v>435</v>
      </c>
      <c r="B78" s="28" t="s">
        <v>436</v>
      </c>
      <c r="C78" s="28" t="s">
        <v>437</v>
      </c>
      <c r="D78" s="28" t="s">
        <v>14</v>
      </c>
      <c r="E78" s="28">
        <v>1</v>
      </c>
      <c r="F78" s="28">
        <v>21</v>
      </c>
      <c r="G78" s="29">
        <v>11000</v>
      </c>
      <c r="H78" s="29">
        <f t="shared" si="3"/>
        <v>13310</v>
      </c>
      <c r="I78" s="29">
        <f t="shared" si="4"/>
        <v>11000</v>
      </c>
      <c r="J78" s="29">
        <f t="shared" si="5"/>
        <v>13310</v>
      </c>
    </row>
    <row r="79" spans="1:10" ht="12.75">
      <c r="A79" s="28" t="s">
        <v>438</v>
      </c>
      <c r="B79" s="28" t="s">
        <v>439</v>
      </c>
      <c r="C79" s="28"/>
      <c r="D79" s="28" t="s">
        <v>14</v>
      </c>
      <c r="E79" s="28">
        <v>3</v>
      </c>
      <c r="F79" s="28">
        <v>21</v>
      </c>
      <c r="G79" s="29">
        <v>68000</v>
      </c>
      <c r="H79" s="29">
        <f t="shared" si="3"/>
        <v>82280</v>
      </c>
      <c r="I79" s="29">
        <f t="shared" si="4"/>
        <v>204000</v>
      </c>
      <c r="J79" s="29">
        <f t="shared" si="5"/>
        <v>246840</v>
      </c>
    </row>
    <row r="80" spans="1:10" ht="12.75">
      <c r="A80" s="28" t="s">
        <v>68</v>
      </c>
      <c r="B80" s="28" t="s">
        <v>69</v>
      </c>
      <c r="C80" s="30" t="s">
        <v>70</v>
      </c>
      <c r="D80" s="28" t="s">
        <v>14</v>
      </c>
      <c r="E80" s="28">
        <v>3</v>
      </c>
      <c r="F80" s="28">
        <v>21</v>
      </c>
      <c r="G80" s="29">
        <v>26000</v>
      </c>
      <c r="H80" s="29">
        <f t="shared" si="3"/>
        <v>31460</v>
      </c>
      <c r="I80" s="29">
        <f t="shared" si="4"/>
        <v>78000</v>
      </c>
      <c r="J80" s="29">
        <f t="shared" si="5"/>
        <v>94380</v>
      </c>
    </row>
    <row r="81" spans="1:10" ht="12.75">
      <c r="A81" s="28" t="s">
        <v>440</v>
      </c>
      <c r="B81" s="28" t="s">
        <v>441</v>
      </c>
      <c r="C81" s="28" t="s">
        <v>442</v>
      </c>
      <c r="D81" s="28" t="s">
        <v>14</v>
      </c>
      <c r="E81" s="28">
        <v>1</v>
      </c>
      <c r="F81" s="28">
        <v>21</v>
      </c>
      <c r="G81" s="29">
        <v>53000</v>
      </c>
      <c r="H81" s="29">
        <f t="shared" si="3"/>
        <v>64130</v>
      </c>
      <c r="I81" s="29">
        <f t="shared" si="4"/>
        <v>53000</v>
      </c>
      <c r="J81" s="29">
        <f t="shared" si="5"/>
        <v>64130</v>
      </c>
    </row>
    <row r="82" spans="1:11" ht="12.75">
      <c r="A82" s="28" t="s">
        <v>71</v>
      </c>
      <c r="B82" s="28" t="s">
        <v>72</v>
      </c>
      <c r="C82" s="28"/>
      <c r="D82" s="28" t="s">
        <v>14</v>
      </c>
      <c r="E82" s="28">
        <v>9</v>
      </c>
      <c r="F82" s="28">
        <v>21</v>
      </c>
      <c r="G82" s="29">
        <v>24000</v>
      </c>
      <c r="H82" s="29">
        <f t="shared" si="3"/>
        <v>29040</v>
      </c>
      <c r="I82" s="29">
        <f t="shared" si="4"/>
        <v>216000</v>
      </c>
      <c r="J82" s="29">
        <f t="shared" si="5"/>
        <v>261360</v>
      </c>
      <c r="K82" s="30"/>
    </row>
    <row r="83" spans="1:11" ht="12.75">
      <c r="A83" s="28" t="s">
        <v>73</v>
      </c>
      <c r="B83" s="28" t="s">
        <v>74</v>
      </c>
      <c r="C83" s="28" t="s">
        <v>75</v>
      </c>
      <c r="D83" s="28" t="s">
        <v>14</v>
      </c>
      <c r="E83" s="28">
        <v>19</v>
      </c>
      <c r="F83" s="28">
        <v>21</v>
      </c>
      <c r="G83" s="29">
        <v>34000</v>
      </c>
      <c r="H83" s="29">
        <f t="shared" si="3"/>
        <v>41140</v>
      </c>
      <c r="I83" s="29">
        <f t="shared" si="4"/>
        <v>646000</v>
      </c>
      <c r="J83" s="29">
        <f t="shared" si="5"/>
        <v>781660</v>
      </c>
      <c r="K83" s="30"/>
    </row>
    <row r="84" spans="1:10" ht="12.75">
      <c r="A84" s="28" t="s">
        <v>443</v>
      </c>
      <c r="B84" s="28" t="s">
        <v>444</v>
      </c>
      <c r="C84" s="28" t="s">
        <v>445</v>
      </c>
      <c r="D84" s="28" t="s">
        <v>14</v>
      </c>
      <c r="E84" s="28">
        <v>1</v>
      </c>
      <c r="F84" s="28">
        <v>21</v>
      </c>
      <c r="G84" s="29">
        <v>36900</v>
      </c>
      <c r="H84" s="29">
        <f t="shared" si="3"/>
        <v>44649</v>
      </c>
      <c r="I84" s="29">
        <f t="shared" si="4"/>
        <v>36900</v>
      </c>
      <c r="J84" s="29">
        <f t="shared" si="5"/>
        <v>44649</v>
      </c>
    </row>
    <row r="85" spans="1:10" ht="12.75">
      <c r="A85" s="28" t="s">
        <v>446</v>
      </c>
      <c r="B85" s="28" t="s">
        <v>447</v>
      </c>
      <c r="C85" s="28" t="s">
        <v>448</v>
      </c>
      <c r="D85" s="28" t="s">
        <v>14</v>
      </c>
      <c r="E85" s="28">
        <v>3</v>
      </c>
      <c r="F85" s="28">
        <v>21</v>
      </c>
      <c r="G85" s="29">
        <v>280000</v>
      </c>
      <c r="H85" s="29">
        <f t="shared" si="3"/>
        <v>338800</v>
      </c>
      <c r="I85" s="29">
        <f t="shared" si="4"/>
        <v>840000</v>
      </c>
      <c r="J85" s="29">
        <f t="shared" si="5"/>
        <v>1016400</v>
      </c>
    </row>
    <row r="86" spans="1:10" ht="12.75">
      <c r="A86" s="28" t="s">
        <v>449</v>
      </c>
      <c r="B86" s="28" t="s">
        <v>450</v>
      </c>
      <c r="C86" s="28"/>
      <c r="D86" s="28" t="s">
        <v>14</v>
      </c>
      <c r="E86" s="28">
        <v>4</v>
      </c>
      <c r="F86" s="28">
        <v>21</v>
      </c>
      <c r="G86" s="29">
        <v>5070</v>
      </c>
      <c r="H86" s="29">
        <f t="shared" si="3"/>
        <v>6134.7</v>
      </c>
      <c r="I86" s="29">
        <f t="shared" si="4"/>
        <v>20280</v>
      </c>
      <c r="J86" s="29">
        <f t="shared" si="5"/>
        <v>24538.8</v>
      </c>
    </row>
    <row r="87" spans="1:10" ht="12.75">
      <c r="A87" s="28" t="s">
        <v>451</v>
      </c>
      <c r="B87" s="28" t="s">
        <v>452</v>
      </c>
      <c r="C87" s="28"/>
      <c r="D87" s="28" t="s">
        <v>14</v>
      </c>
      <c r="E87" s="28">
        <v>4</v>
      </c>
      <c r="F87" s="28">
        <v>21</v>
      </c>
      <c r="G87" s="29">
        <v>3540</v>
      </c>
      <c r="H87" s="29">
        <f t="shared" si="3"/>
        <v>4283.4</v>
      </c>
      <c r="I87" s="29">
        <f t="shared" si="4"/>
        <v>14160</v>
      </c>
      <c r="J87" s="29">
        <f t="shared" si="5"/>
        <v>17133.6</v>
      </c>
    </row>
    <row r="88" spans="1:10" ht="12.75">
      <c r="A88" s="28" t="s">
        <v>78</v>
      </c>
      <c r="B88" s="28" t="s">
        <v>79</v>
      </c>
      <c r="C88" s="28"/>
      <c r="D88" s="28" t="s">
        <v>14</v>
      </c>
      <c r="E88" s="28">
        <v>10</v>
      </c>
      <c r="F88" s="28">
        <v>21</v>
      </c>
      <c r="G88" s="29">
        <v>35000</v>
      </c>
      <c r="H88" s="29">
        <f t="shared" si="3"/>
        <v>42350</v>
      </c>
      <c r="I88" s="29">
        <f t="shared" si="4"/>
        <v>350000</v>
      </c>
      <c r="J88" s="29">
        <f t="shared" si="5"/>
        <v>423500</v>
      </c>
    </row>
    <row r="89" spans="1:10" ht="12.75">
      <c r="A89" s="28" t="s">
        <v>453</v>
      </c>
      <c r="B89" s="28" t="s">
        <v>454</v>
      </c>
      <c r="C89" s="28" t="s">
        <v>455</v>
      </c>
      <c r="D89" s="28" t="s">
        <v>14</v>
      </c>
      <c r="E89" s="28">
        <v>1</v>
      </c>
      <c r="F89" s="28">
        <v>21</v>
      </c>
      <c r="G89" s="29">
        <v>28000</v>
      </c>
      <c r="H89" s="29">
        <f t="shared" si="3"/>
        <v>33880</v>
      </c>
      <c r="I89" s="29">
        <f t="shared" si="4"/>
        <v>28000</v>
      </c>
      <c r="J89" s="29">
        <f t="shared" si="5"/>
        <v>33880</v>
      </c>
    </row>
    <row r="90" spans="1:10" ht="12.75">
      <c r="A90" s="28" t="s">
        <v>80</v>
      </c>
      <c r="B90" s="28" t="s">
        <v>81</v>
      </c>
      <c r="C90" s="28"/>
      <c r="D90" s="28" t="s">
        <v>14</v>
      </c>
      <c r="E90" s="28">
        <v>114</v>
      </c>
      <c r="F90" s="28">
        <v>15</v>
      </c>
      <c r="G90" s="29">
        <v>39000</v>
      </c>
      <c r="H90" s="29">
        <f>SUM(G90*1.15)</f>
        <v>44850</v>
      </c>
      <c r="I90" s="29">
        <f t="shared" si="4"/>
        <v>4446000</v>
      </c>
      <c r="J90" s="29">
        <f>SUM(I90*1.15)</f>
        <v>5112900</v>
      </c>
    </row>
    <row r="91" spans="1:10" ht="12.75">
      <c r="A91" s="28" t="s">
        <v>456</v>
      </c>
      <c r="B91" s="28" t="s">
        <v>457</v>
      </c>
      <c r="C91" s="28"/>
      <c r="D91" s="28" t="s">
        <v>14</v>
      </c>
      <c r="E91" s="28">
        <v>2</v>
      </c>
      <c r="F91" s="28">
        <v>15</v>
      </c>
      <c r="G91" s="29">
        <v>160000</v>
      </c>
      <c r="H91" s="29">
        <f>SUM(G91*1.15)</f>
        <v>184000</v>
      </c>
      <c r="I91" s="29">
        <f t="shared" si="4"/>
        <v>320000</v>
      </c>
      <c r="J91" s="29">
        <f>SUM(I91*1.15)</f>
        <v>368000</v>
      </c>
    </row>
    <row r="92" spans="1:10" ht="12.75">
      <c r="A92" s="28" t="s">
        <v>458</v>
      </c>
      <c r="B92" s="28" t="s">
        <v>459</v>
      </c>
      <c r="C92" s="28"/>
      <c r="D92" s="28" t="s">
        <v>14</v>
      </c>
      <c r="E92" s="28">
        <v>10</v>
      </c>
      <c r="F92" s="28">
        <v>15</v>
      </c>
      <c r="G92" s="29">
        <v>80000</v>
      </c>
      <c r="H92" s="29">
        <f>SUM(G92*1.15)</f>
        <v>92000</v>
      </c>
      <c r="I92" s="29">
        <f t="shared" si="4"/>
        <v>800000</v>
      </c>
      <c r="J92" s="29">
        <f>SUM(I92*1.15)</f>
        <v>919999.9999999999</v>
      </c>
    </row>
    <row r="93" spans="1:10" ht="12.75">
      <c r="A93" s="28" t="s">
        <v>460</v>
      </c>
      <c r="B93" s="28" t="s">
        <v>461</v>
      </c>
      <c r="C93" s="28"/>
      <c r="D93" s="28" t="s">
        <v>14</v>
      </c>
      <c r="E93" s="28">
        <v>3</v>
      </c>
      <c r="F93" s="28">
        <v>15</v>
      </c>
      <c r="G93" s="29">
        <v>250000</v>
      </c>
      <c r="H93" s="29">
        <f>SUM(G93*1.15)</f>
        <v>287500</v>
      </c>
      <c r="I93" s="29">
        <f t="shared" si="4"/>
        <v>750000</v>
      </c>
      <c r="J93" s="29">
        <f>SUM(I93*1.15)</f>
        <v>862499.9999999999</v>
      </c>
    </row>
    <row r="94" spans="1:10" ht="12.75">
      <c r="A94" s="28" t="s">
        <v>462</v>
      </c>
      <c r="B94" s="28" t="s">
        <v>463</v>
      </c>
      <c r="C94" s="28"/>
      <c r="D94" s="28" t="s">
        <v>14</v>
      </c>
      <c r="E94" s="28">
        <v>6</v>
      </c>
      <c r="F94" s="28">
        <v>21</v>
      </c>
      <c r="G94" s="29">
        <v>45000</v>
      </c>
      <c r="H94" s="29">
        <f t="shared" si="3"/>
        <v>54450</v>
      </c>
      <c r="I94" s="29">
        <f t="shared" si="4"/>
        <v>270000</v>
      </c>
      <c r="J94" s="29">
        <f t="shared" si="5"/>
        <v>326700</v>
      </c>
    </row>
    <row r="95" spans="1:10" ht="12.75">
      <c r="A95" s="28" t="s">
        <v>86</v>
      </c>
      <c r="B95" s="28" t="s">
        <v>87</v>
      </c>
      <c r="C95" s="28"/>
      <c r="D95" s="28" t="s">
        <v>14</v>
      </c>
      <c r="E95" s="28">
        <v>124</v>
      </c>
      <c r="F95" s="28">
        <v>21</v>
      </c>
      <c r="G95" s="29">
        <v>8800</v>
      </c>
      <c r="H95" s="29">
        <f t="shared" si="3"/>
        <v>10648</v>
      </c>
      <c r="I95" s="29">
        <f t="shared" si="4"/>
        <v>1091200</v>
      </c>
      <c r="J95" s="29">
        <f t="shared" si="5"/>
        <v>1320352</v>
      </c>
    </row>
    <row r="96" spans="1:10" ht="12.75">
      <c r="A96" s="28" t="s">
        <v>88</v>
      </c>
      <c r="B96" s="28" t="s">
        <v>89</v>
      </c>
      <c r="C96" s="28"/>
      <c r="D96" s="28" t="s">
        <v>14</v>
      </c>
      <c r="E96" s="28">
        <v>5</v>
      </c>
      <c r="F96" s="28">
        <v>21</v>
      </c>
      <c r="G96" s="29">
        <v>4800</v>
      </c>
      <c r="H96" s="29">
        <f t="shared" si="3"/>
        <v>5808</v>
      </c>
      <c r="I96" s="29">
        <f t="shared" si="4"/>
        <v>24000</v>
      </c>
      <c r="J96" s="29">
        <f t="shared" si="5"/>
        <v>29040</v>
      </c>
    </row>
    <row r="97" spans="1:10" ht="12.75">
      <c r="A97" s="28" t="s">
        <v>90</v>
      </c>
      <c r="B97" s="28" t="s">
        <v>91</v>
      </c>
      <c r="C97" s="28"/>
      <c r="D97" s="28" t="s">
        <v>14</v>
      </c>
      <c r="E97" s="28">
        <v>15</v>
      </c>
      <c r="F97" s="28">
        <v>21</v>
      </c>
      <c r="G97" s="29">
        <v>51000</v>
      </c>
      <c r="H97" s="29">
        <f t="shared" si="3"/>
        <v>61710</v>
      </c>
      <c r="I97" s="29">
        <f t="shared" si="4"/>
        <v>765000</v>
      </c>
      <c r="J97" s="29">
        <f t="shared" si="5"/>
        <v>925650</v>
      </c>
    </row>
    <row r="98" spans="1:10" ht="12.75">
      <c r="A98" s="28" t="s">
        <v>464</v>
      </c>
      <c r="B98" s="28" t="s">
        <v>465</v>
      </c>
      <c r="C98" s="28"/>
      <c r="D98" s="28" t="s">
        <v>14</v>
      </c>
      <c r="E98" s="28">
        <v>6</v>
      </c>
      <c r="F98" s="28">
        <v>21</v>
      </c>
      <c r="G98" s="29">
        <v>79000</v>
      </c>
      <c r="H98" s="29">
        <f t="shared" si="3"/>
        <v>95590</v>
      </c>
      <c r="I98" s="29">
        <f t="shared" si="4"/>
        <v>474000</v>
      </c>
      <c r="J98" s="29">
        <f t="shared" si="5"/>
        <v>573540</v>
      </c>
    </row>
    <row r="99" spans="1:10" ht="12.75">
      <c r="A99" s="28" t="s">
        <v>92</v>
      </c>
      <c r="B99" s="28" t="s">
        <v>93</v>
      </c>
      <c r="C99" s="28" t="s">
        <v>94</v>
      </c>
      <c r="D99" s="28" t="s">
        <v>14</v>
      </c>
      <c r="E99" s="28">
        <v>5</v>
      </c>
      <c r="F99" s="28">
        <v>21</v>
      </c>
      <c r="G99" s="29">
        <v>7000</v>
      </c>
      <c r="H99" s="29">
        <f t="shared" si="3"/>
        <v>8470</v>
      </c>
      <c r="I99" s="29">
        <f t="shared" si="4"/>
        <v>35000</v>
      </c>
      <c r="J99" s="29">
        <f t="shared" si="5"/>
        <v>42350</v>
      </c>
    </row>
    <row r="100" spans="1:10" ht="12.75">
      <c r="A100" s="28" t="s">
        <v>97</v>
      </c>
      <c r="B100" s="28" t="s">
        <v>98</v>
      </c>
      <c r="C100" s="28" t="s">
        <v>99</v>
      </c>
      <c r="D100" s="28" t="s">
        <v>14</v>
      </c>
      <c r="E100" s="28">
        <v>54</v>
      </c>
      <c r="F100" s="28">
        <v>21</v>
      </c>
      <c r="G100" s="29">
        <v>12000</v>
      </c>
      <c r="H100" s="29">
        <f t="shared" si="3"/>
        <v>14520</v>
      </c>
      <c r="I100" s="29">
        <f t="shared" si="4"/>
        <v>648000</v>
      </c>
      <c r="J100" s="29">
        <f t="shared" si="5"/>
        <v>784080</v>
      </c>
    </row>
    <row r="101" spans="1:10" ht="12.75">
      <c r="A101" s="28" t="s">
        <v>100</v>
      </c>
      <c r="B101" s="28" t="s">
        <v>101</v>
      </c>
      <c r="C101" s="28" t="s">
        <v>102</v>
      </c>
      <c r="D101" s="28" t="s">
        <v>14</v>
      </c>
      <c r="E101" s="28">
        <v>1</v>
      </c>
      <c r="F101" s="28">
        <v>21</v>
      </c>
      <c r="G101" s="29">
        <v>32000</v>
      </c>
      <c r="H101" s="29">
        <f t="shared" si="3"/>
        <v>38720</v>
      </c>
      <c r="I101" s="29">
        <f t="shared" si="4"/>
        <v>32000</v>
      </c>
      <c r="J101" s="29">
        <f t="shared" si="5"/>
        <v>38720</v>
      </c>
    </row>
    <row r="102" spans="1:10" ht="12.75">
      <c r="A102" s="28" t="s">
        <v>103</v>
      </c>
      <c r="B102" s="28" t="s">
        <v>104</v>
      </c>
      <c r="C102" s="28" t="s">
        <v>105</v>
      </c>
      <c r="D102" s="28" t="s">
        <v>14</v>
      </c>
      <c r="E102" s="28">
        <v>22</v>
      </c>
      <c r="F102" s="28">
        <v>21</v>
      </c>
      <c r="G102" s="29">
        <v>88000</v>
      </c>
      <c r="H102" s="29">
        <f t="shared" si="3"/>
        <v>106480</v>
      </c>
      <c r="I102" s="29">
        <f t="shared" si="4"/>
        <v>1936000</v>
      </c>
      <c r="J102" s="29">
        <f t="shared" si="5"/>
        <v>2342560</v>
      </c>
    </row>
    <row r="103" spans="1:10" ht="12.75">
      <c r="A103" s="28" t="s">
        <v>106</v>
      </c>
      <c r="B103" s="28" t="s">
        <v>107</v>
      </c>
      <c r="C103" s="28" t="s">
        <v>108</v>
      </c>
      <c r="D103" s="28" t="s">
        <v>14</v>
      </c>
      <c r="E103" s="28">
        <v>10</v>
      </c>
      <c r="F103" s="28">
        <v>21</v>
      </c>
      <c r="G103" s="29">
        <v>68000</v>
      </c>
      <c r="H103" s="29">
        <f t="shared" si="3"/>
        <v>82280</v>
      </c>
      <c r="I103" s="29">
        <f t="shared" si="4"/>
        <v>680000</v>
      </c>
      <c r="J103" s="29">
        <f t="shared" si="5"/>
        <v>822800</v>
      </c>
    </row>
    <row r="104" spans="1:10" ht="12.75">
      <c r="A104" s="28" t="s">
        <v>466</v>
      </c>
      <c r="B104" s="28" t="s">
        <v>467</v>
      </c>
      <c r="C104" s="28" t="s">
        <v>468</v>
      </c>
      <c r="D104" s="28" t="s">
        <v>14</v>
      </c>
      <c r="E104" s="28">
        <v>5</v>
      </c>
      <c r="F104" s="28">
        <v>21</v>
      </c>
      <c r="G104" s="29">
        <v>14000</v>
      </c>
      <c r="H104" s="29">
        <f t="shared" si="3"/>
        <v>16940</v>
      </c>
      <c r="I104" s="29">
        <f t="shared" si="4"/>
        <v>70000</v>
      </c>
      <c r="J104" s="29">
        <f t="shared" si="5"/>
        <v>84700</v>
      </c>
    </row>
    <row r="105" spans="1:10" ht="12.75">
      <c r="A105" s="28" t="s">
        <v>109</v>
      </c>
      <c r="B105" s="28" t="s">
        <v>110</v>
      </c>
      <c r="C105" s="28" t="s">
        <v>111</v>
      </c>
      <c r="D105" s="28" t="s">
        <v>14</v>
      </c>
      <c r="E105" s="28">
        <v>6</v>
      </c>
      <c r="F105" s="28">
        <v>21</v>
      </c>
      <c r="G105" s="29">
        <v>21000</v>
      </c>
      <c r="H105" s="29">
        <f t="shared" si="3"/>
        <v>25410</v>
      </c>
      <c r="I105" s="29">
        <f t="shared" si="4"/>
        <v>126000</v>
      </c>
      <c r="J105" s="29">
        <f t="shared" si="5"/>
        <v>152460</v>
      </c>
    </row>
    <row r="106" spans="1:10" ht="12.75">
      <c r="A106" s="28" t="s">
        <v>469</v>
      </c>
      <c r="B106" s="28" t="s">
        <v>470</v>
      </c>
      <c r="C106" s="28" t="s">
        <v>471</v>
      </c>
      <c r="D106" s="28" t="s">
        <v>14</v>
      </c>
      <c r="E106" s="28">
        <v>7</v>
      </c>
      <c r="F106" s="28">
        <v>21</v>
      </c>
      <c r="G106" s="29">
        <v>11000</v>
      </c>
      <c r="H106" s="29">
        <f t="shared" si="3"/>
        <v>13310</v>
      </c>
      <c r="I106" s="29">
        <f t="shared" si="4"/>
        <v>77000</v>
      </c>
      <c r="J106" s="29">
        <f t="shared" si="5"/>
        <v>93170</v>
      </c>
    </row>
    <row r="107" spans="1:10" ht="12.75">
      <c r="A107" s="28" t="s">
        <v>472</v>
      </c>
      <c r="B107" s="28" t="s">
        <v>473</v>
      </c>
      <c r="C107" s="28" t="s">
        <v>474</v>
      </c>
      <c r="D107" s="28" t="s">
        <v>14</v>
      </c>
      <c r="E107" s="28">
        <v>1</v>
      </c>
      <c r="F107" s="28">
        <v>21</v>
      </c>
      <c r="G107" s="29">
        <v>14800</v>
      </c>
      <c r="H107" s="29">
        <f t="shared" si="3"/>
        <v>17908</v>
      </c>
      <c r="I107" s="29">
        <f t="shared" si="4"/>
        <v>14800</v>
      </c>
      <c r="J107" s="29">
        <f t="shared" si="5"/>
        <v>17908</v>
      </c>
    </row>
    <row r="108" spans="1:10" ht="12.75">
      <c r="A108" s="28" t="s">
        <v>475</v>
      </c>
      <c r="B108" s="28" t="s">
        <v>476</v>
      </c>
      <c r="C108" s="28" t="s">
        <v>477</v>
      </c>
      <c r="D108" s="28" t="s">
        <v>14</v>
      </c>
      <c r="E108" s="28">
        <v>5</v>
      </c>
      <c r="F108" s="28">
        <v>21</v>
      </c>
      <c r="G108" s="29">
        <v>15200</v>
      </c>
      <c r="H108" s="29">
        <f t="shared" si="3"/>
        <v>18392</v>
      </c>
      <c r="I108" s="29">
        <f t="shared" si="4"/>
        <v>76000</v>
      </c>
      <c r="J108" s="29">
        <f t="shared" si="5"/>
        <v>91960</v>
      </c>
    </row>
    <row r="109" spans="1:10" ht="12.75">
      <c r="A109" s="28" t="s">
        <v>478</v>
      </c>
      <c r="B109" s="28" t="s">
        <v>107</v>
      </c>
      <c r="C109" s="28" t="s">
        <v>108</v>
      </c>
      <c r="D109" s="28" t="s">
        <v>14</v>
      </c>
      <c r="E109" s="28">
        <v>1</v>
      </c>
      <c r="F109" s="28">
        <v>21</v>
      </c>
      <c r="G109" s="29">
        <v>68000</v>
      </c>
      <c r="H109" s="29">
        <f t="shared" si="3"/>
        <v>82280</v>
      </c>
      <c r="I109" s="29">
        <f t="shared" si="4"/>
        <v>68000</v>
      </c>
      <c r="J109" s="29">
        <f t="shared" si="5"/>
        <v>82280</v>
      </c>
    </row>
    <row r="110" spans="1:10" ht="12.75">
      <c r="A110" s="28" t="s">
        <v>112</v>
      </c>
      <c r="B110" s="28" t="s">
        <v>113</v>
      </c>
      <c r="C110" s="28" t="s">
        <v>108</v>
      </c>
      <c r="D110" s="28" t="s">
        <v>14</v>
      </c>
      <c r="E110" s="28">
        <v>14</v>
      </c>
      <c r="F110" s="28">
        <v>21</v>
      </c>
      <c r="G110" s="29">
        <v>78000</v>
      </c>
      <c r="H110" s="29">
        <f t="shared" si="3"/>
        <v>94380</v>
      </c>
      <c r="I110" s="29">
        <f t="shared" si="4"/>
        <v>1092000</v>
      </c>
      <c r="J110" s="29">
        <f t="shared" si="5"/>
        <v>1321320</v>
      </c>
    </row>
    <row r="111" spans="1:10" ht="12.75">
      <c r="A111" s="28" t="s">
        <v>114</v>
      </c>
      <c r="B111" s="28" t="s">
        <v>115</v>
      </c>
      <c r="C111" s="28"/>
      <c r="D111" s="28" t="s">
        <v>14</v>
      </c>
      <c r="E111" s="28">
        <v>12</v>
      </c>
      <c r="F111" s="28">
        <v>21</v>
      </c>
      <c r="G111" s="29">
        <v>8600</v>
      </c>
      <c r="H111" s="29">
        <f t="shared" si="3"/>
        <v>10406</v>
      </c>
      <c r="I111" s="29">
        <f t="shared" si="4"/>
        <v>103200</v>
      </c>
      <c r="J111" s="29">
        <f t="shared" si="5"/>
        <v>124872</v>
      </c>
    </row>
    <row r="112" spans="1:10" ht="12.75">
      <c r="A112" s="28" t="s">
        <v>479</v>
      </c>
      <c r="B112" s="28" t="s">
        <v>480</v>
      </c>
      <c r="C112" s="28"/>
      <c r="D112" s="28" t="s">
        <v>14</v>
      </c>
      <c r="E112" s="28">
        <v>1</v>
      </c>
      <c r="F112" s="28">
        <v>21</v>
      </c>
      <c r="G112" s="29">
        <v>9200</v>
      </c>
      <c r="H112" s="29">
        <f t="shared" si="3"/>
        <v>11132</v>
      </c>
      <c r="I112" s="29">
        <f t="shared" si="4"/>
        <v>9200</v>
      </c>
      <c r="J112" s="29">
        <f t="shared" si="5"/>
        <v>11132</v>
      </c>
    </row>
    <row r="113" spans="1:10" ht="12.75">
      <c r="A113" s="28" t="s">
        <v>118</v>
      </c>
      <c r="B113" s="28" t="s">
        <v>119</v>
      </c>
      <c r="C113" s="28"/>
      <c r="D113" s="28" t="s">
        <v>14</v>
      </c>
      <c r="E113" s="28">
        <v>4</v>
      </c>
      <c r="F113" s="28">
        <v>21</v>
      </c>
      <c r="G113" s="29">
        <v>15650</v>
      </c>
      <c r="H113" s="29">
        <f t="shared" si="3"/>
        <v>18936.5</v>
      </c>
      <c r="I113" s="29">
        <f t="shared" si="4"/>
        <v>62600</v>
      </c>
      <c r="J113" s="29">
        <f t="shared" si="5"/>
        <v>75746</v>
      </c>
    </row>
    <row r="114" spans="1:10" ht="12.75">
      <c r="A114" s="28" t="s">
        <v>481</v>
      </c>
      <c r="B114" s="28" t="s">
        <v>482</v>
      </c>
      <c r="C114" s="28"/>
      <c r="D114" s="28" t="s">
        <v>14</v>
      </c>
      <c r="E114" s="28">
        <v>1</v>
      </c>
      <c r="F114" s="28">
        <v>21</v>
      </c>
      <c r="G114" s="29">
        <v>96000</v>
      </c>
      <c r="H114" s="29">
        <f t="shared" si="3"/>
        <v>116160</v>
      </c>
      <c r="I114" s="29">
        <f t="shared" si="4"/>
        <v>96000</v>
      </c>
      <c r="J114" s="29">
        <f t="shared" si="5"/>
        <v>116160</v>
      </c>
    </row>
    <row r="115" spans="1:10" ht="12.75">
      <c r="A115" s="28" t="s">
        <v>120</v>
      </c>
      <c r="B115" s="28" t="s">
        <v>121</v>
      </c>
      <c r="C115" s="28" t="s">
        <v>122</v>
      </c>
      <c r="D115" s="28" t="s">
        <v>14</v>
      </c>
      <c r="E115" s="28">
        <v>4</v>
      </c>
      <c r="F115" s="28">
        <v>21</v>
      </c>
      <c r="G115" s="29">
        <v>89000</v>
      </c>
      <c r="H115" s="29">
        <f t="shared" si="3"/>
        <v>107690</v>
      </c>
      <c r="I115" s="29">
        <f t="shared" si="4"/>
        <v>356000</v>
      </c>
      <c r="J115" s="29">
        <f t="shared" si="5"/>
        <v>430760</v>
      </c>
    </row>
    <row r="116" spans="1:10" ht="12.75">
      <c r="A116" s="28" t="s">
        <v>123</v>
      </c>
      <c r="B116" s="28" t="s">
        <v>124</v>
      </c>
      <c r="C116" s="28"/>
      <c r="D116" s="28" t="s">
        <v>14</v>
      </c>
      <c r="E116" s="28">
        <v>9</v>
      </c>
      <c r="F116" s="28">
        <v>21</v>
      </c>
      <c r="G116" s="29">
        <v>5200</v>
      </c>
      <c r="H116" s="29">
        <f t="shared" si="3"/>
        <v>6292</v>
      </c>
      <c r="I116" s="29">
        <f t="shared" si="4"/>
        <v>46800</v>
      </c>
      <c r="J116" s="29">
        <f t="shared" si="5"/>
        <v>56628</v>
      </c>
    </row>
    <row r="117" spans="1:10" ht="12.75">
      <c r="A117" s="28" t="s">
        <v>483</v>
      </c>
      <c r="B117" s="28" t="s">
        <v>484</v>
      </c>
      <c r="C117" s="28"/>
      <c r="D117" s="28" t="s">
        <v>14</v>
      </c>
      <c r="E117" s="28">
        <v>7</v>
      </c>
      <c r="F117" s="28">
        <v>21</v>
      </c>
      <c r="G117" s="29">
        <v>4657</v>
      </c>
      <c r="H117" s="29">
        <f t="shared" si="3"/>
        <v>5634.97</v>
      </c>
      <c r="I117" s="29">
        <f t="shared" si="4"/>
        <v>32599</v>
      </c>
      <c r="J117" s="29">
        <f t="shared" si="5"/>
        <v>39444.79</v>
      </c>
    </row>
    <row r="118" spans="1:10" ht="12.75">
      <c r="A118" s="28" t="s">
        <v>485</v>
      </c>
      <c r="B118" s="28" t="s">
        <v>486</v>
      </c>
      <c r="C118" s="28" t="s">
        <v>487</v>
      </c>
      <c r="D118" s="28" t="s">
        <v>14</v>
      </c>
      <c r="E118" s="28">
        <v>1</v>
      </c>
      <c r="F118" s="28">
        <v>21</v>
      </c>
      <c r="G118" s="29">
        <v>15600</v>
      </c>
      <c r="H118" s="29">
        <f t="shared" si="3"/>
        <v>18876</v>
      </c>
      <c r="I118" s="29">
        <f t="shared" si="4"/>
        <v>15600</v>
      </c>
      <c r="J118" s="29">
        <f t="shared" si="5"/>
        <v>18876</v>
      </c>
    </row>
    <row r="119" spans="1:10" ht="12.75">
      <c r="A119" s="28" t="s">
        <v>488</v>
      </c>
      <c r="B119" s="28" t="s">
        <v>126</v>
      </c>
      <c r="C119" s="28" t="s">
        <v>139</v>
      </c>
      <c r="D119" s="28" t="s">
        <v>14</v>
      </c>
      <c r="E119" s="28">
        <v>3</v>
      </c>
      <c r="F119" s="28">
        <v>21</v>
      </c>
      <c r="G119" s="29">
        <v>6300</v>
      </c>
      <c r="H119" s="29">
        <f t="shared" si="3"/>
        <v>7623</v>
      </c>
      <c r="I119" s="29">
        <f t="shared" si="4"/>
        <v>18900</v>
      </c>
      <c r="J119" s="29">
        <f t="shared" si="5"/>
        <v>22869</v>
      </c>
    </row>
    <row r="120" spans="1:10" ht="12.75">
      <c r="A120" s="28" t="s">
        <v>125</v>
      </c>
      <c r="B120" s="28" t="s">
        <v>126</v>
      </c>
      <c r="C120" s="28" t="s">
        <v>127</v>
      </c>
      <c r="D120" s="28" t="s">
        <v>14</v>
      </c>
      <c r="E120" s="28">
        <v>3</v>
      </c>
      <c r="F120" s="28">
        <v>21</v>
      </c>
      <c r="G120" s="29">
        <v>7350</v>
      </c>
      <c r="H120" s="29">
        <f t="shared" si="3"/>
        <v>8893.5</v>
      </c>
      <c r="I120" s="29">
        <f t="shared" si="4"/>
        <v>22050</v>
      </c>
      <c r="J120" s="29">
        <f t="shared" si="5"/>
        <v>26680.5</v>
      </c>
    </row>
    <row r="121" spans="1:10" ht="12.75">
      <c r="A121" s="28" t="s">
        <v>128</v>
      </c>
      <c r="B121" s="28" t="s">
        <v>129</v>
      </c>
      <c r="C121" s="28" t="s">
        <v>130</v>
      </c>
      <c r="D121" s="28" t="s">
        <v>14</v>
      </c>
      <c r="E121" s="28">
        <v>3</v>
      </c>
      <c r="F121" s="28">
        <v>21</v>
      </c>
      <c r="G121" s="29">
        <v>8400</v>
      </c>
      <c r="H121" s="29">
        <f t="shared" si="3"/>
        <v>10164</v>
      </c>
      <c r="I121" s="29">
        <f t="shared" si="4"/>
        <v>25200</v>
      </c>
      <c r="J121" s="29">
        <f t="shared" si="5"/>
        <v>30492</v>
      </c>
    </row>
    <row r="122" spans="1:10" ht="12.75">
      <c r="A122" s="28" t="s">
        <v>131</v>
      </c>
      <c r="B122" s="28" t="s">
        <v>126</v>
      </c>
      <c r="C122" s="28" t="s">
        <v>132</v>
      </c>
      <c r="D122" s="28" t="s">
        <v>14</v>
      </c>
      <c r="E122" s="28">
        <v>1</v>
      </c>
      <c r="F122" s="28">
        <v>21</v>
      </c>
      <c r="G122" s="29">
        <v>9450</v>
      </c>
      <c r="H122" s="29">
        <f t="shared" si="3"/>
        <v>11434.5</v>
      </c>
      <c r="I122" s="29">
        <f t="shared" si="4"/>
        <v>9450</v>
      </c>
      <c r="J122" s="29">
        <f t="shared" si="5"/>
        <v>11434.5</v>
      </c>
    </row>
    <row r="123" spans="1:10" ht="12.75">
      <c r="A123" s="28" t="s">
        <v>489</v>
      </c>
      <c r="B123" s="28" t="s">
        <v>126</v>
      </c>
      <c r="C123" s="28" t="s">
        <v>142</v>
      </c>
      <c r="D123" s="28" t="s">
        <v>14</v>
      </c>
      <c r="E123" s="28">
        <v>2</v>
      </c>
      <c r="F123" s="28">
        <v>21</v>
      </c>
      <c r="G123" s="29">
        <v>10500</v>
      </c>
      <c r="H123" s="29">
        <f t="shared" si="3"/>
        <v>12705</v>
      </c>
      <c r="I123" s="29">
        <f t="shared" si="4"/>
        <v>21000</v>
      </c>
      <c r="J123" s="29">
        <f t="shared" si="5"/>
        <v>25410</v>
      </c>
    </row>
    <row r="124" spans="1:10" ht="12.75">
      <c r="A124" s="28" t="s">
        <v>133</v>
      </c>
      <c r="B124" s="28" t="s">
        <v>126</v>
      </c>
      <c r="C124" s="28" t="s">
        <v>134</v>
      </c>
      <c r="D124" s="28" t="s">
        <v>14</v>
      </c>
      <c r="E124" s="28">
        <v>3</v>
      </c>
      <c r="F124" s="28">
        <v>21</v>
      </c>
      <c r="G124" s="29">
        <v>11550</v>
      </c>
      <c r="H124" s="29">
        <f t="shared" si="3"/>
        <v>13975.5</v>
      </c>
      <c r="I124" s="29">
        <f t="shared" si="4"/>
        <v>34650</v>
      </c>
      <c r="J124" s="29">
        <f t="shared" si="5"/>
        <v>41926.5</v>
      </c>
    </row>
    <row r="125" spans="1:10" ht="12.75">
      <c r="A125" s="28" t="s">
        <v>490</v>
      </c>
      <c r="B125" s="28" t="s">
        <v>126</v>
      </c>
      <c r="C125" s="28" t="s">
        <v>491</v>
      </c>
      <c r="D125" s="28" t="s">
        <v>14</v>
      </c>
      <c r="E125" s="28">
        <v>1</v>
      </c>
      <c r="F125" s="28">
        <v>21</v>
      </c>
      <c r="G125" s="29">
        <v>12600</v>
      </c>
      <c r="H125" s="29">
        <f t="shared" si="3"/>
        <v>15246</v>
      </c>
      <c r="I125" s="29">
        <f t="shared" si="4"/>
        <v>12600</v>
      </c>
      <c r="J125" s="29">
        <f t="shared" si="5"/>
        <v>15246</v>
      </c>
    </row>
    <row r="126" spans="1:10" ht="12.75">
      <c r="A126" s="28" t="s">
        <v>492</v>
      </c>
      <c r="B126" s="28" t="s">
        <v>126</v>
      </c>
      <c r="C126" s="28" t="s">
        <v>493</v>
      </c>
      <c r="D126" s="28" t="s">
        <v>14</v>
      </c>
      <c r="E126" s="28">
        <v>2</v>
      </c>
      <c r="F126" s="28">
        <v>21</v>
      </c>
      <c r="G126" s="29">
        <v>14700</v>
      </c>
      <c r="H126" s="29">
        <f t="shared" si="3"/>
        <v>17787</v>
      </c>
      <c r="I126" s="29">
        <f t="shared" si="4"/>
        <v>29400</v>
      </c>
      <c r="J126" s="29">
        <f t="shared" si="5"/>
        <v>35574</v>
      </c>
    </row>
    <row r="127" spans="1:10" ht="12.75">
      <c r="A127" s="28" t="s">
        <v>494</v>
      </c>
      <c r="B127" s="28" t="s">
        <v>126</v>
      </c>
      <c r="C127" s="28" t="s">
        <v>147</v>
      </c>
      <c r="D127" s="28" t="s">
        <v>14</v>
      </c>
      <c r="E127" s="28">
        <v>2</v>
      </c>
      <c r="F127" s="28">
        <v>21</v>
      </c>
      <c r="G127" s="29">
        <v>16800</v>
      </c>
      <c r="H127" s="29">
        <f t="shared" si="3"/>
        <v>20328</v>
      </c>
      <c r="I127" s="29">
        <f t="shared" si="4"/>
        <v>33600</v>
      </c>
      <c r="J127" s="29">
        <f t="shared" si="5"/>
        <v>40656</v>
      </c>
    </row>
    <row r="128" spans="1:10" ht="12.75">
      <c r="A128" s="28" t="s">
        <v>495</v>
      </c>
      <c r="B128" s="28" t="s">
        <v>496</v>
      </c>
      <c r="C128" s="28" t="s">
        <v>142</v>
      </c>
      <c r="D128" s="28" t="s">
        <v>14</v>
      </c>
      <c r="E128" s="28">
        <v>1</v>
      </c>
      <c r="F128" s="28">
        <v>21</v>
      </c>
      <c r="G128" s="29">
        <v>15500</v>
      </c>
      <c r="H128" s="29">
        <f t="shared" si="3"/>
        <v>18755</v>
      </c>
      <c r="I128" s="29">
        <f t="shared" si="4"/>
        <v>15500</v>
      </c>
      <c r="J128" s="29">
        <f t="shared" si="5"/>
        <v>18755</v>
      </c>
    </row>
    <row r="129" spans="1:10" ht="12.75">
      <c r="A129" s="28" t="s">
        <v>497</v>
      </c>
      <c r="B129" s="28" t="s">
        <v>496</v>
      </c>
      <c r="C129" s="28" t="s">
        <v>498</v>
      </c>
      <c r="D129" s="28" t="s">
        <v>14</v>
      </c>
      <c r="E129" s="28">
        <v>3</v>
      </c>
      <c r="F129" s="28">
        <v>21</v>
      </c>
      <c r="G129" s="29">
        <v>17600</v>
      </c>
      <c r="H129" s="29">
        <f t="shared" si="3"/>
        <v>21296</v>
      </c>
      <c r="I129" s="29">
        <f t="shared" si="4"/>
        <v>52800</v>
      </c>
      <c r="J129" s="29">
        <f t="shared" si="5"/>
        <v>63888</v>
      </c>
    </row>
    <row r="130" spans="1:10" ht="12.75">
      <c r="A130" s="28" t="s">
        <v>499</v>
      </c>
      <c r="B130" s="28" t="s">
        <v>496</v>
      </c>
      <c r="C130" s="28" t="s">
        <v>493</v>
      </c>
      <c r="D130" s="28" t="s">
        <v>14</v>
      </c>
      <c r="E130" s="28">
        <v>1</v>
      </c>
      <c r="F130" s="28">
        <v>21</v>
      </c>
      <c r="G130" s="29">
        <v>19700</v>
      </c>
      <c r="H130" s="29">
        <f t="shared" si="3"/>
        <v>23837</v>
      </c>
      <c r="I130" s="29">
        <f t="shared" si="4"/>
        <v>19700</v>
      </c>
      <c r="J130" s="29">
        <f t="shared" si="5"/>
        <v>23837</v>
      </c>
    </row>
    <row r="131" spans="1:10" ht="12.75">
      <c r="A131" s="28" t="s">
        <v>500</v>
      </c>
      <c r="B131" s="28" t="s">
        <v>496</v>
      </c>
      <c r="C131" s="28" t="s">
        <v>501</v>
      </c>
      <c r="D131" s="28" t="s">
        <v>14</v>
      </c>
      <c r="E131" s="28">
        <v>1</v>
      </c>
      <c r="F131" s="28">
        <v>21</v>
      </c>
      <c r="G131" s="29">
        <v>21800</v>
      </c>
      <c r="H131" s="29">
        <f t="shared" si="3"/>
        <v>26378</v>
      </c>
      <c r="I131" s="29">
        <f t="shared" si="4"/>
        <v>21800</v>
      </c>
      <c r="J131" s="29">
        <f t="shared" si="5"/>
        <v>26378</v>
      </c>
    </row>
    <row r="132" spans="1:10" ht="12.75">
      <c r="A132" s="28" t="s">
        <v>502</v>
      </c>
      <c r="B132" s="28" t="s">
        <v>496</v>
      </c>
      <c r="C132" s="28" t="s">
        <v>147</v>
      </c>
      <c r="D132" s="28" t="s">
        <v>14</v>
      </c>
      <c r="E132" s="28">
        <v>1</v>
      </c>
      <c r="F132" s="28">
        <v>21</v>
      </c>
      <c r="G132" s="29">
        <v>21800</v>
      </c>
      <c r="H132" s="29">
        <f t="shared" si="3"/>
        <v>26378</v>
      </c>
      <c r="I132" s="29">
        <f t="shared" si="4"/>
        <v>21800</v>
      </c>
      <c r="J132" s="29">
        <f t="shared" si="5"/>
        <v>26378</v>
      </c>
    </row>
    <row r="133" spans="1:10" ht="12.75">
      <c r="A133" s="28" t="s">
        <v>503</v>
      </c>
      <c r="B133" s="28" t="s">
        <v>504</v>
      </c>
      <c r="C133" s="28" t="s">
        <v>491</v>
      </c>
      <c r="D133" s="28" t="s">
        <v>14</v>
      </c>
      <c r="E133" s="28">
        <v>1</v>
      </c>
      <c r="F133" s="28">
        <v>21</v>
      </c>
      <c r="G133" s="29">
        <v>17600</v>
      </c>
      <c r="H133" s="29">
        <f t="shared" si="3"/>
        <v>21296</v>
      </c>
      <c r="I133" s="29">
        <f t="shared" si="4"/>
        <v>17600</v>
      </c>
      <c r="J133" s="29">
        <f t="shared" si="5"/>
        <v>21296</v>
      </c>
    </row>
    <row r="134" spans="1:10" ht="12.75">
      <c r="A134" s="28" t="s">
        <v>505</v>
      </c>
      <c r="B134" s="28" t="s">
        <v>138</v>
      </c>
      <c r="C134" s="28" t="s">
        <v>139</v>
      </c>
      <c r="D134" s="28" t="s">
        <v>14</v>
      </c>
      <c r="E134" s="28">
        <v>1</v>
      </c>
      <c r="F134" s="28">
        <v>21</v>
      </c>
      <c r="G134" s="29">
        <v>9300</v>
      </c>
      <c r="H134" s="29">
        <f t="shared" si="3"/>
        <v>11253</v>
      </c>
      <c r="I134" s="29">
        <f t="shared" si="4"/>
        <v>9300</v>
      </c>
      <c r="J134" s="29">
        <f t="shared" si="5"/>
        <v>11253</v>
      </c>
    </row>
    <row r="135" spans="1:10" ht="12.75">
      <c r="A135" s="28" t="s">
        <v>506</v>
      </c>
      <c r="B135" s="28" t="s">
        <v>138</v>
      </c>
      <c r="C135" s="28" t="s">
        <v>127</v>
      </c>
      <c r="D135" s="28" t="s">
        <v>14</v>
      </c>
      <c r="E135" s="28">
        <v>1</v>
      </c>
      <c r="F135" s="28">
        <v>21</v>
      </c>
      <c r="G135" s="29">
        <v>10350</v>
      </c>
      <c r="H135" s="29">
        <f t="shared" si="3"/>
        <v>12523.5</v>
      </c>
      <c r="I135" s="29">
        <f t="shared" si="4"/>
        <v>10350</v>
      </c>
      <c r="J135" s="29">
        <f t="shared" si="5"/>
        <v>12523.5</v>
      </c>
    </row>
    <row r="136" spans="1:10" ht="12.75">
      <c r="A136" s="28" t="s">
        <v>144</v>
      </c>
      <c r="B136" s="28" t="s">
        <v>141</v>
      </c>
      <c r="C136" s="28" t="s">
        <v>134</v>
      </c>
      <c r="D136" s="28" t="s">
        <v>14</v>
      </c>
      <c r="E136" s="28">
        <v>6</v>
      </c>
      <c r="F136" s="28">
        <v>21</v>
      </c>
      <c r="G136" s="29">
        <v>14550</v>
      </c>
      <c r="H136" s="29">
        <f aca="true" t="shared" si="6" ref="H136:H199">SUM(G136*1.21)</f>
        <v>17605.5</v>
      </c>
      <c r="I136" s="29">
        <f aca="true" t="shared" si="7" ref="I136:I199">SUM(G136*E136)</f>
        <v>87300</v>
      </c>
      <c r="J136" s="29">
        <f aca="true" t="shared" si="8" ref="J136:J199">SUM(I136*1.21)</f>
        <v>105633</v>
      </c>
    </row>
    <row r="137" spans="1:10" ht="12.75">
      <c r="A137" s="28" t="s">
        <v>507</v>
      </c>
      <c r="B137" s="28" t="s">
        <v>141</v>
      </c>
      <c r="C137" s="28" t="s">
        <v>134</v>
      </c>
      <c r="D137" s="28" t="s">
        <v>14</v>
      </c>
      <c r="E137" s="28">
        <v>2</v>
      </c>
      <c r="F137" s="28">
        <v>21</v>
      </c>
      <c r="G137" s="29">
        <v>14550</v>
      </c>
      <c r="H137" s="29">
        <f t="shared" si="6"/>
        <v>17605.5</v>
      </c>
      <c r="I137" s="29">
        <f t="shared" si="7"/>
        <v>29100</v>
      </c>
      <c r="J137" s="29">
        <f t="shared" si="8"/>
        <v>35211</v>
      </c>
    </row>
    <row r="138" spans="1:10" ht="12.75">
      <c r="A138" s="28" t="s">
        <v>508</v>
      </c>
      <c r="B138" s="28" t="s">
        <v>141</v>
      </c>
      <c r="C138" s="28" t="s">
        <v>491</v>
      </c>
      <c r="D138" s="28" t="s">
        <v>14</v>
      </c>
      <c r="E138" s="28">
        <v>1</v>
      </c>
      <c r="F138" s="28">
        <v>21</v>
      </c>
      <c r="G138" s="29">
        <v>15600</v>
      </c>
      <c r="H138" s="29">
        <f t="shared" si="6"/>
        <v>18876</v>
      </c>
      <c r="I138" s="29">
        <f t="shared" si="7"/>
        <v>15600</v>
      </c>
      <c r="J138" s="29">
        <f t="shared" si="8"/>
        <v>18876</v>
      </c>
    </row>
    <row r="139" spans="1:10" ht="12.75">
      <c r="A139" s="28" t="s">
        <v>145</v>
      </c>
      <c r="B139" s="28" t="s">
        <v>141</v>
      </c>
      <c r="C139" s="28" t="s">
        <v>136</v>
      </c>
      <c r="D139" s="28" t="s">
        <v>14</v>
      </c>
      <c r="E139" s="28">
        <v>1</v>
      </c>
      <c r="F139" s="28">
        <v>21</v>
      </c>
      <c r="G139" s="29">
        <v>16650</v>
      </c>
      <c r="H139" s="29">
        <f t="shared" si="6"/>
        <v>20146.5</v>
      </c>
      <c r="I139" s="29">
        <f t="shared" si="7"/>
        <v>16650</v>
      </c>
      <c r="J139" s="29">
        <f t="shared" si="8"/>
        <v>20146.5</v>
      </c>
    </row>
    <row r="140" spans="1:10" ht="12.75">
      <c r="A140" s="28" t="s">
        <v>509</v>
      </c>
      <c r="B140" s="28" t="s">
        <v>141</v>
      </c>
      <c r="C140" s="28" t="s">
        <v>136</v>
      </c>
      <c r="D140" s="28" t="s">
        <v>14</v>
      </c>
      <c r="E140" s="28">
        <v>1</v>
      </c>
      <c r="F140" s="28">
        <v>21</v>
      </c>
      <c r="G140" s="29">
        <v>16650</v>
      </c>
      <c r="H140" s="29">
        <f t="shared" si="6"/>
        <v>20146.5</v>
      </c>
      <c r="I140" s="29">
        <f t="shared" si="7"/>
        <v>16650</v>
      </c>
      <c r="J140" s="29">
        <f t="shared" si="8"/>
        <v>20146.5</v>
      </c>
    </row>
    <row r="141" spans="1:10" ht="12.75">
      <c r="A141" s="28" t="s">
        <v>510</v>
      </c>
      <c r="B141" s="28" t="s">
        <v>141</v>
      </c>
      <c r="C141" s="28" t="s">
        <v>493</v>
      </c>
      <c r="D141" s="28" t="s">
        <v>14</v>
      </c>
      <c r="E141" s="28">
        <v>1</v>
      </c>
      <c r="F141" s="28">
        <v>21</v>
      </c>
      <c r="G141" s="29">
        <v>17700</v>
      </c>
      <c r="H141" s="29">
        <f t="shared" si="6"/>
        <v>21417</v>
      </c>
      <c r="I141" s="29">
        <f t="shared" si="7"/>
        <v>17700</v>
      </c>
      <c r="J141" s="29">
        <f t="shared" si="8"/>
        <v>21417</v>
      </c>
    </row>
    <row r="142" spans="1:10" ht="12.75">
      <c r="A142" s="28" t="s">
        <v>511</v>
      </c>
      <c r="B142" s="28" t="s">
        <v>141</v>
      </c>
      <c r="C142" s="28" t="s">
        <v>493</v>
      </c>
      <c r="D142" s="28" t="s">
        <v>14</v>
      </c>
      <c r="E142" s="28">
        <v>1</v>
      </c>
      <c r="F142" s="28">
        <v>21</v>
      </c>
      <c r="G142" s="29">
        <v>17700</v>
      </c>
      <c r="H142" s="29">
        <f t="shared" si="6"/>
        <v>21417</v>
      </c>
      <c r="I142" s="29">
        <f t="shared" si="7"/>
        <v>17700</v>
      </c>
      <c r="J142" s="29">
        <f t="shared" si="8"/>
        <v>21417</v>
      </c>
    </row>
    <row r="143" spans="1:10" ht="12.75">
      <c r="A143" s="28" t="s">
        <v>512</v>
      </c>
      <c r="B143" s="28" t="s">
        <v>141</v>
      </c>
      <c r="C143" s="28" t="s">
        <v>513</v>
      </c>
      <c r="D143" s="28" t="s">
        <v>14</v>
      </c>
      <c r="E143" s="28">
        <v>1</v>
      </c>
      <c r="F143" s="28">
        <v>21</v>
      </c>
      <c r="G143" s="29">
        <v>18750</v>
      </c>
      <c r="H143" s="29">
        <f t="shared" si="6"/>
        <v>22687.5</v>
      </c>
      <c r="I143" s="29">
        <f t="shared" si="7"/>
        <v>18750</v>
      </c>
      <c r="J143" s="29">
        <f t="shared" si="8"/>
        <v>22687.5</v>
      </c>
    </row>
    <row r="144" spans="1:10" ht="12.75">
      <c r="A144" s="28" t="s">
        <v>146</v>
      </c>
      <c r="B144" s="28" t="s">
        <v>141</v>
      </c>
      <c r="C144" s="28" t="s">
        <v>147</v>
      </c>
      <c r="D144" s="28" t="s">
        <v>14</v>
      </c>
      <c r="E144" s="28">
        <v>3</v>
      </c>
      <c r="F144" s="28">
        <v>21</v>
      </c>
      <c r="G144" s="29">
        <v>19800</v>
      </c>
      <c r="H144" s="29">
        <f t="shared" si="6"/>
        <v>23958</v>
      </c>
      <c r="I144" s="29">
        <f t="shared" si="7"/>
        <v>59400</v>
      </c>
      <c r="J144" s="29">
        <f t="shared" si="8"/>
        <v>71874</v>
      </c>
    </row>
    <row r="145" spans="1:10" ht="12.75">
      <c r="A145" s="28" t="s">
        <v>514</v>
      </c>
      <c r="B145" s="28" t="s">
        <v>515</v>
      </c>
      <c r="C145" s="28" t="s">
        <v>132</v>
      </c>
      <c r="D145" s="28" t="s">
        <v>14</v>
      </c>
      <c r="E145" s="28">
        <v>1</v>
      </c>
      <c r="F145" s="28">
        <v>21</v>
      </c>
      <c r="G145" s="29">
        <v>13450</v>
      </c>
      <c r="H145" s="29">
        <f t="shared" si="6"/>
        <v>16274.5</v>
      </c>
      <c r="I145" s="29">
        <f t="shared" si="7"/>
        <v>13450</v>
      </c>
      <c r="J145" s="29">
        <f t="shared" si="8"/>
        <v>16274.5</v>
      </c>
    </row>
    <row r="146" spans="1:10" ht="12.75">
      <c r="A146" s="28" t="s">
        <v>516</v>
      </c>
      <c r="B146" s="28" t="s">
        <v>515</v>
      </c>
      <c r="C146" s="28" t="s">
        <v>132</v>
      </c>
      <c r="D146" s="28" t="s">
        <v>14</v>
      </c>
      <c r="E146" s="28">
        <v>1</v>
      </c>
      <c r="F146" s="28">
        <v>21</v>
      </c>
      <c r="G146" s="29">
        <v>13450</v>
      </c>
      <c r="H146" s="29">
        <f t="shared" si="6"/>
        <v>16274.5</v>
      </c>
      <c r="I146" s="29">
        <f t="shared" si="7"/>
        <v>13450</v>
      </c>
      <c r="J146" s="29">
        <f t="shared" si="8"/>
        <v>16274.5</v>
      </c>
    </row>
    <row r="147" spans="1:10" ht="12.75">
      <c r="A147" s="28" t="s">
        <v>517</v>
      </c>
      <c r="B147" s="28" t="s">
        <v>515</v>
      </c>
      <c r="C147" s="28" t="s">
        <v>147</v>
      </c>
      <c r="D147" s="28" t="s">
        <v>14</v>
      </c>
      <c r="E147" s="28">
        <v>3</v>
      </c>
      <c r="F147" s="28">
        <v>21</v>
      </c>
      <c r="G147" s="29">
        <v>20500</v>
      </c>
      <c r="H147" s="29">
        <f t="shared" si="6"/>
        <v>24805</v>
      </c>
      <c r="I147" s="29">
        <f t="shared" si="7"/>
        <v>61500</v>
      </c>
      <c r="J147" s="29">
        <f t="shared" si="8"/>
        <v>74415</v>
      </c>
    </row>
    <row r="148" spans="1:10" ht="12.75">
      <c r="A148" s="28" t="s">
        <v>518</v>
      </c>
      <c r="B148" s="28" t="s">
        <v>515</v>
      </c>
      <c r="C148" s="28" t="s">
        <v>134</v>
      </c>
      <c r="D148" s="28" t="s">
        <v>14</v>
      </c>
      <c r="E148" s="28">
        <v>1</v>
      </c>
      <c r="F148" s="28">
        <v>21</v>
      </c>
      <c r="G148" s="29">
        <v>20800</v>
      </c>
      <c r="H148" s="29">
        <f t="shared" si="6"/>
        <v>25168</v>
      </c>
      <c r="I148" s="29">
        <f t="shared" si="7"/>
        <v>20800</v>
      </c>
      <c r="J148" s="29">
        <f t="shared" si="8"/>
        <v>25168</v>
      </c>
    </row>
    <row r="149" spans="1:10" ht="12.75">
      <c r="A149" s="28" t="s">
        <v>159</v>
      </c>
      <c r="B149" s="28" t="s">
        <v>160</v>
      </c>
      <c r="C149" s="28" t="s">
        <v>161</v>
      </c>
      <c r="D149" s="28" t="s">
        <v>14</v>
      </c>
      <c r="E149" s="28">
        <v>11</v>
      </c>
      <c r="F149" s="28">
        <v>21</v>
      </c>
      <c r="G149" s="29">
        <v>7200</v>
      </c>
      <c r="H149" s="29">
        <f t="shared" si="6"/>
        <v>8712</v>
      </c>
      <c r="I149" s="29">
        <f t="shared" si="7"/>
        <v>79200</v>
      </c>
      <c r="J149" s="29">
        <f t="shared" si="8"/>
        <v>95832</v>
      </c>
    </row>
    <row r="150" spans="1:10" ht="12.75">
      <c r="A150" s="28" t="s">
        <v>162</v>
      </c>
      <c r="B150" s="28" t="s">
        <v>160</v>
      </c>
      <c r="C150" s="28" t="s">
        <v>139</v>
      </c>
      <c r="D150" s="28" t="s">
        <v>14</v>
      </c>
      <c r="E150" s="28">
        <v>12</v>
      </c>
      <c r="F150" s="28">
        <v>21</v>
      </c>
      <c r="G150" s="29">
        <v>9300</v>
      </c>
      <c r="H150" s="29">
        <f t="shared" si="6"/>
        <v>11253</v>
      </c>
      <c r="I150" s="29">
        <f t="shared" si="7"/>
        <v>111600</v>
      </c>
      <c r="J150" s="29">
        <f t="shared" si="8"/>
        <v>135036</v>
      </c>
    </row>
    <row r="151" spans="1:10" ht="12.75">
      <c r="A151" s="28" t="s">
        <v>519</v>
      </c>
      <c r="B151" s="28" t="s">
        <v>520</v>
      </c>
      <c r="C151" s="28" t="s">
        <v>521</v>
      </c>
      <c r="D151" s="28" t="s">
        <v>14</v>
      </c>
      <c r="E151" s="28">
        <v>2</v>
      </c>
      <c r="F151" s="28">
        <v>21</v>
      </c>
      <c r="G151" s="29">
        <v>39664</v>
      </c>
      <c r="H151" s="29">
        <f t="shared" si="6"/>
        <v>47993.439999999995</v>
      </c>
      <c r="I151" s="29">
        <f t="shared" si="7"/>
        <v>79328</v>
      </c>
      <c r="J151" s="29">
        <f t="shared" si="8"/>
        <v>95986.87999999999</v>
      </c>
    </row>
    <row r="152" spans="1:10" ht="12.75">
      <c r="A152" s="28" t="s">
        <v>522</v>
      </c>
      <c r="B152" s="28" t="s">
        <v>167</v>
      </c>
      <c r="C152" s="28" t="s">
        <v>523</v>
      </c>
      <c r="D152" s="28" t="s">
        <v>14</v>
      </c>
      <c r="E152" s="28">
        <v>2</v>
      </c>
      <c r="F152" s="28">
        <v>21</v>
      </c>
      <c r="G152" s="29">
        <v>43952</v>
      </c>
      <c r="H152" s="29">
        <f t="shared" si="6"/>
        <v>53181.92</v>
      </c>
      <c r="I152" s="29">
        <f t="shared" si="7"/>
        <v>87904</v>
      </c>
      <c r="J152" s="29">
        <f t="shared" si="8"/>
        <v>106363.84</v>
      </c>
    </row>
    <row r="153" spans="1:10" ht="12.75">
      <c r="A153" s="28" t="s">
        <v>524</v>
      </c>
      <c r="B153" s="28" t="s">
        <v>170</v>
      </c>
      <c r="C153" s="28" t="s">
        <v>525</v>
      </c>
      <c r="D153" s="28" t="s">
        <v>14</v>
      </c>
      <c r="E153" s="28">
        <v>1</v>
      </c>
      <c r="F153" s="28">
        <v>21</v>
      </c>
      <c r="G153" s="29">
        <v>26300</v>
      </c>
      <c r="H153" s="29">
        <f t="shared" si="6"/>
        <v>31823</v>
      </c>
      <c r="I153" s="29">
        <f t="shared" si="7"/>
        <v>26300</v>
      </c>
      <c r="J153" s="29">
        <f t="shared" si="8"/>
        <v>31823</v>
      </c>
    </row>
    <row r="154" spans="1:10" ht="12.75">
      <c r="A154" s="28" t="s">
        <v>172</v>
      </c>
      <c r="B154" s="28" t="s">
        <v>173</v>
      </c>
      <c r="C154" s="28" t="s">
        <v>59</v>
      </c>
      <c r="D154" s="28" t="s">
        <v>14</v>
      </c>
      <c r="E154" s="28">
        <v>4</v>
      </c>
      <c r="F154" s="28">
        <v>21</v>
      </c>
      <c r="G154" s="29">
        <v>5800</v>
      </c>
      <c r="H154" s="29">
        <f t="shared" si="6"/>
        <v>7018</v>
      </c>
      <c r="I154" s="29">
        <f t="shared" si="7"/>
        <v>23200</v>
      </c>
      <c r="J154" s="29">
        <f t="shared" si="8"/>
        <v>28072</v>
      </c>
    </row>
    <row r="155" spans="1:10" ht="12.75">
      <c r="A155" s="28" t="s">
        <v>526</v>
      </c>
      <c r="B155" s="28" t="s">
        <v>527</v>
      </c>
      <c r="C155" s="28" t="s">
        <v>528</v>
      </c>
      <c r="D155" s="28" t="s">
        <v>14</v>
      </c>
      <c r="E155" s="28">
        <v>1</v>
      </c>
      <c r="F155" s="28">
        <v>21</v>
      </c>
      <c r="G155" s="29">
        <v>4624</v>
      </c>
      <c r="H155" s="29">
        <f t="shared" si="6"/>
        <v>5595.04</v>
      </c>
      <c r="I155" s="29">
        <f t="shared" si="7"/>
        <v>4624</v>
      </c>
      <c r="J155" s="29">
        <f t="shared" si="8"/>
        <v>5595.04</v>
      </c>
    </row>
    <row r="156" spans="1:10" ht="12.75">
      <c r="A156" s="28" t="s">
        <v>529</v>
      </c>
      <c r="B156" s="28" t="s">
        <v>530</v>
      </c>
      <c r="C156" s="28" t="s">
        <v>531</v>
      </c>
      <c r="D156" s="28" t="s">
        <v>14</v>
      </c>
      <c r="E156" s="28">
        <v>2</v>
      </c>
      <c r="F156" s="28">
        <v>21</v>
      </c>
      <c r="G156" s="29">
        <v>4120</v>
      </c>
      <c r="H156" s="29">
        <f t="shared" si="6"/>
        <v>4985.2</v>
      </c>
      <c r="I156" s="29">
        <f t="shared" si="7"/>
        <v>8240</v>
      </c>
      <c r="J156" s="29">
        <f t="shared" si="8"/>
        <v>9970.4</v>
      </c>
    </row>
    <row r="157" spans="1:10" ht="12.75">
      <c r="A157" s="28" t="s">
        <v>180</v>
      </c>
      <c r="B157" s="28" t="s">
        <v>181</v>
      </c>
      <c r="C157" s="28" t="s">
        <v>182</v>
      </c>
      <c r="D157" s="28" t="s">
        <v>14</v>
      </c>
      <c r="E157" s="28">
        <v>9</v>
      </c>
      <c r="F157" s="28">
        <v>21</v>
      </c>
      <c r="G157" s="29">
        <v>3900</v>
      </c>
      <c r="H157" s="29">
        <f t="shared" si="6"/>
        <v>4719</v>
      </c>
      <c r="I157" s="29">
        <f t="shared" si="7"/>
        <v>35100</v>
      </c>
      <c r="J157" s="29">
        <f t="shared" si="8"/>
        <v>42471</v>
      </c>
    </row>
    <row r="158" spans="1:10" ht="12.75">
      <c r="A158" s="28" t="s">
        <v>183</v>
      </c>
      <c r="B158" s="28" t="s">
        <v>184</v>
      </c>
      <c r="C158" s="28" t="s">
        <v>185</v>
      </c>
      <c r="D158" s="28" t="s">
        <v>14</v>
      </c>
      <c r="E158" s="28">
        <v>6</v>
      </c>
      <c r="F158" s="28">
        <v>21</v>
      </c>
      <c r="G158" s="29">
        <v>4100</v>
      </c>
      <c r="H158" s="29">
        <f t="shared" si="6"/>
        <v>4961</v>
      </c>
      <c r="I158" s="29">
        <f t="shared" si="7"/>
        <v>24600</v>
      </c>
      <c r="J158" s="29">
        <f t="shared" si="8"/>
        <v>29766</v>
      </c>
    </row>
    <row r="159" spans="1:10" ht="12.75">
      <c r="A159" s="28" t="s">
        <v>186</v>
      </c>
      <c r="B159" s="28" t="s">
        <v>187</v>
      </c>
      <c r="C159" s="28" t="s">
        <v>188</v>
      </c>
      <c r="D159" s="28" t="s">
        <v>14</v>
      </c>
      <c r="E159" s="28">
        <v>41</v>
      </c>
      <c r="F159" s="28">
        <v>21</v>
      </c>
      <c r="G159" s="29">
        <v>4600</v>
      </c>
      <c r="H159" s="29">
        <f t="shared" si="6"/>
        <v>5566</v>
      </c>
      <c r="I159" s="29">
        <f t="shared" si="7"/>
        <v>188600</v>
      </c>
      <c r="J159" s="29">
        <f t="shared" si="8"/>
        <v>228206</v>
      </c>
    </row>
    <row r="160" spans="1:10" ht="12.75">
      <c r="A160" s="28" t="s">
        <v>189</v>
      </c>
      <c r="B160" s="28" t="s">
        <v>190</v>
      </c>
      <c r="C160" s="28" t="s">
        <v>191</v>
      </c>
      <c r="D160" s="28" t="s">
        <v>14</v>
      </c>
      <c r="E160" s="28">
        <v>2</v>
      </c>
      <c r="F160" s="28">
        <v>21</v>
      </c>
      <c r="G160" s="29">
        <v>5060</v>
      </c>
      <c r="H160" s="29">
        <f t="shared" si="6"/>
        <v>6122.599999999999</v>
      </c>
      <c r="I160" s="29">
        <f t="shared" si="7"/>
        <v>10120</v>
      </c>
      <c r="J160" s="29">
        <f t="shared" si="8"/>
        <v>12245.199999999999</v>
      </c>
    </row>
    <row r="161" spans="1:10" ht="12.75">
      <c r="A161" s="28" t="s">
        <v>532</v>
      </c>
      <c r="B161" s="28" t="s">
        <v>533</v>
      </c>
      <c r="C161" s="28" t="s">
        <v>528</v>
      </c>
      <c r="D161" s="28" t="s">
        <v>14</v>
      </c>
      <c r="E161" s="28">
        <v>11</v>
      </c>
      <c r="F161" s="28">
        <v>21</v>
      </c>
      <c r="G161" s="29">
        <v>5200</v>
      </c>
      <c r="H161" s="29">
        <f t="shared" si="6"/>
        <v>6292</v>
      </c>
      <c r="I161" s="29">
        <f t="shared" si="7"/>
        <v>57200</v>
      </c>
      <c r="J161" s="29">
        <f t="shared" si="8"/>
        <v>69212</v>
      </c>
    </row>
    <row r="162" spans="1:10" ht="12.75">
      <c r="A162" s="28" t="s">
        <v>534</v>
      </c>
      <c r="B162" s="28" t="s">
        <v>190</v>
      </c>
      <c r="C162" s="28" t="s">
        <v>535</v>
      </c>
      <c r="D162" s="28" t="s">
        <v>14</v>
      </c>
      <c r="E162" s="28">
        <v>3</v>
      </c>
      <c r="F162" s="28">
        <v>21</v>
      </c>
      <c r="G162" s="29">
        <v>5400</v>
      </c>
      <c r="H162" s="29">
        <f t="shared" si="6"/>
        <v>6534</v>
      </c>
      <c r="I162" s="29">
        <f t="shared" si="7"/>
        <v>16200</v>
      </c>
      <c r="J162" s="29">
        <f t="shared" si="8"/>
        <v>19602</v>
      </c>
    </row>
    <row r="163" spans="1:10" ht="12.75">
      <c r="A163" s="28" t="s">
        <v>536</v>
      </c>
      <c r="B163" s="28" t="s">
        <v>537</v>
      </c>
      <c r="C163" s="28" t="s">
        <v>538</v>
      </c>
      <c r="D163" s="28" t="s">
        <v>14</v>
      </c>
      <c r="E163" s="28">
        <v>1</v>
      </c>
      <c r="F163" s="28">
        <v>21</v>
      </c>
      <c r="G163" s="29">
        <v>5800</v>
      </c>
      <c r="H163" s="29">
        <f t="shared" si="6"/>
        <v>7018</v>
      </c>
      <c r="I163" s="29">
        <f t="shared" si="7"/>
        <v>5800</v>
      </c>
      <c r="J163" s="29">
        <f t="shared" si="8"/>
        <v>7018</v>
      </c>
    </row>
    <row r="164" spans="1:10" ht="12.75">
      <c r="A164" s="28" t="s">
        <v>539</v>
      </c>
      <c r="B164" s="28" t="s">
        <v>540</v>
      </c>
      <c r="C164" s="28" t="s">
        <v>541</v>
      </c>
      <c r="D164" s="28" t="s">
        <v>14</v>
      </c>
      <c r="E164" s="28">
        <v>1</v>
      </c>
      <c r="F164" s="28">
        <v>21</v>
      </c>
      <c r="G164" s="29">
        <v>6800</v>
      </c>
      <c r="H164" s="29">
        <f t="shared" si="6"/>
        <v>8228</v>
      </c>
      <c r="I164" s="29">
        <f t="shared" si="7"/>
        <v>6800</v>
      </c>
      <c r="J164" s="29">
        <f t="shared" si="8"/>
        <v>8228</v>
      </c>
    </row>
    <row r="165" spans="1:10" ht="12.75">
      <c r="A165" s="28" t="s">
        <v>542</v>
      </c>
      <c r="B165" s="28" t="s">
        <v>543</v>
      </c>
      <c r="C165" s="28" t="s">
        <v>544</v>
      </c>
      <c r="D165" s="28" t="s">
        <v>14</v>
      </c>
      <c r="E165" s="28">
        <v>1</v>
      </c>
      <c r="F165" s="28">
        <v>21</v>
      </c>
      <c r="G165" s="29">
        <v>4880</v>
      </c>
      <c r="H165" s="29">
        <f t="shared" si="6"/>
        <v>5904.8</v>
      </c>
      <c r="I165" s="29">
        <f t="shared" si="7"/>
        <v>4880</v>
      </c>
      <c r="J165" s="29">
        <f t="shared" si="8"/>
        <v>5904.8</v>
      </c>
    </row>
    <row r="166" spans="1:10" ht="12.75">
      <c r="A166" s="28" t="s">
        <v>545</v>
      </c>
      <c r="B166" s="28" t="s">
        <v>546</v>
      </c>
      <c r="C166" s="28" t="s">
        <v>547</v>
      </c>
      <c r="D166" s="28" t="s">
        <v>14</v>
      </c>
      <c r="E166" s="28">
        <v>1</v>
      </c>
      <c r="F166" s="28">
        <v>21</v>
      </c>
      <c r="G166" s="29">
        <v>5200</v>
      </c>
      <c r="H166" s="29">
        <f t="shared" si="6"/>
        <v>6292</v>
      </c>
      <c r="I166" s="29">
        <f t="shared" si="7"/>
        <v>5200</v>
      </c>
      <c r="J166" s="29">
        <f t="shared" si="8"/>
        <v>6292</v>
      </c>
    </row>
    <row r="167" spans="1:10" ht="12.75">
      <c r="A167" s="28" t="s">
        <v>548</v>
      </c>
      <c r="B167" s="28" t="s">
        <v>549</v>
      </c>
      <c r="C167" s="28" t="s">
        <v>550</v>
      </c>
      <c r="D167" s="28" t="s">
        <v>14</v>
      </c>
      <c r="E167" s="28">
        <v>1</v>
      </c>
      <c r="F167" s="28">
        <v>21</v>
      </c>
      <c r="G167" s="29">
        <v>8000</v>
      </c>
      <c r="H167" s="29">
        <f t="shared" si="6"/>
        <v>9680</v>
      </c>
      <c r="I167" s="29">
        <f t="shared" si="7"/>
        <v>8000</v>
      </c>
      <c r="J167" s="29">
        <f t="shared" si="8"/>
        <v>9680</v>
      </c>
    </row>
    <row r="168" spans="1:10" ht="12.75">
      <c r="A168" s="28" t="s">
        <v>201</v>
      </c>
      <c r="B168" s="28" t="s">
        <v>202</v>
      </c>
      <c r="C168" s="28" t="s">
        <v>203</v>
      </c>
      <c r="D168" s="28" t="s">
        <v>14</v>
      </c>
      <c r="E168" s="28">
        <v>11</v>
      </c>
      <c r="F168" s="28">
        <v>21</v>
      </c>
      <c r="G168" s="29">
        <v>2100</v>
      </c>
      <c r="H168" s="29">
        <f t="shared" si="6"/>
        <v>2541</v>
      </c>
      <c r="I168" s="29">
        <f t="shared" si="7"/>
        <v>23100</v>
      </c>
      <c r="J168" s="29">
        <f t="shared" si="8"/>
        <v>27951</v>
      </c>
    </row>
    <row r="169" spans="1:10" ht="12.75">
      <c r="A169" s="28" t="s">
        <v>204</v>
      </c>
      <c r="B169" s="28" t="s">
        <v>205</v>
      </c>
      <c r="C169" s="28" t="s">
        <v>206</v>
      </c>
      <c r="D169" s="28" t="s">
        <v>14</v>
      </c>
      <c r="E169" s="28">
        <v>2</v>
      </c>
      <c r="F169" s="28">
        <v>21</v>
      </c>
      <c r="G169" s="29">
        <v>2700</v>
      </c>
      <c r="H169" s="29">
        <f t="shared" si="6"/>
        <v>3267</v>
      </c>
      <c r="I169" s="29">
        <f t="shared" si="7"/>
        <v>5400</v>
      </c>
      <c r="J169" s="29">
        <f t="shared" si="8"/>
        <v>6534</v>
      </c>
    </row>
    <row r="170" spans="1:10" ht="12.75">
      <c r="A170" s="28" t="s">
        <v>207</v>
      </c>
      <c r="B170" s="28" t="s">
        <v>208</v>
      </c>
      <c r="C170" s="28" t="s">
        <v>209</v>
      </c>
      <c r="D170" s="28" t="s">
        <v>14</v>
      </c>
      <c r="E170" s="28">
        <v>37</v>
      </c>
      <c r="F170" s="28">
        <v>21</v>
      </c>
      <c r="G170" s="29">
        <v>2800</v>
      </c>
      <c r="H170" s="29">
        <f t="shared" si="6"/>
        <v>3388</v>
      </c>
      <c r="I170" s="29">
        <f t="shared" si="7"/>
        <v>103600</v>
      </c>
      <c r="J170" s="29">
        <f t="shared" si="8"/>
        <v>125356</v>
      </c>
    </row>
    <row r="171" spans="1:10" ht="12.75">
      <c r="A171" s="28" t="s">
        <v>551</v>
      </c>
      <c r="B171" s="28" t="s">
        <v>552</v>
      </c>
      <c r="C171" s="28" t="s">
        <v>553</v>
      </c>
      <c r="D171" s="28" t="s">
        <v>14</v>
      </c>
      <c r="E171" s="28">
        <v>1</v>
      </c>
      <c r="F171" s="28">
        <v>21</v>
      </c>
      <c r="G171" s="29">
        <v>3180</v>
      </c>
      <c r="H171" s="29">
        <f t="shared" si="6"/>
        <v>3847.7999999999997</v>
      </c>
      <c r="I171" s="29">
        <f t="shared" si="7"/>
        <v>3180</v>
      </c>
      <c r="J171" s="29">
        <f t="shared" si="8"/>
        <v>3847.7999999999997</v>
      </c>
    </row>
    <row r="172" spans="1:10" ht="12.75">
      <c r="A172" s="28" t="s">
        <v>554</v>
      </c>
      <c r="B172" s="28" t="s">
        <v>555</v>
      </c>
      <c r="C172" s="28" t="s">
        <v>556</v>
      </c>
      <c r="D172" s="28" t="s">
        <v>14</v>
      </c>
      <c r="E172" s="28">
        <v>10</v>
      </c>
      <c r="F172" s="28">
        <v>21</v>
      </c>
      <c r="G172" s="29">
        <v>2800</v>
      </c>
      <c r="H172" s="29">
        <f t="shared" si="6"/>
        <v>3388</v>
      </c>
      <c r="I172" s="29">
        <f t="shared" si="7"/>
        <v>28000</v>
      </c>
      <c r="J172" s="29">
        <f t="shared" si="8"/>
        <v>33880</v>
      </c>
    </row>
    <row r="173" spans="1:10" ht="12.75">
      <c r="A173" s="28" t="s">
        <v>210</v>
      </c>
      <c r="B173" s="28" t="s">
        <v>211</v>
      </c>
      <c r="C173" s="28"/>
      <c r="D173" s="28" t="s">
        <v>14</v>
      </c>
      <c r="E173" s="28">
        <v>78</v>
      </c>
      <c r="F173" s="28">
        <v>21</v>
      </c>
      <c r="G173" s="29">
        <v>4700</v>
      </c>
      <c r="H173" s="29">
        <f t="shared" si="6"/>
        <v>5687</v>
      </c>
      <c r="I173" s="29">
        <f t="shared" si="7"/>
        <v>366600</v>
      </c>
      <c r="J173" s="29">
        <f t="shared" si="8"/>
        <v>443586</v>
      </c>
    </row>
    <row r="174" spans="1:10" ht="12.75">
      <c r="A174" s="28" t="s">
        <v>212</v>
      </c>
      <c r="B174" s="28" t="s">
        <v>213</v>
      </c>
      <c r="C174" s="28" t="s">
        <v>214</v>
      </c>
      <c r="D174" s="28" t="s">
        <v>14</v>
      </c>
      <c r="E174" s="28">
        <v>2</v>
      </c>
      <c r="F174" s="28">
        <v>21</v>
      </c>
      <c r="G174" s="29">
        <v>7400</v>
      </c>
      <c r="H174" s="29">
        <f t="shared" si="6"/>
        <v>8954</v>
      </c>
      <c r="I174" s="29">
        <f t="shared" si="7"/>
        <v>14800</v>
      </c>
      <c r="J174" s="29">
        <f t="shared" si="8"/>
        <v>17908</v>
      </c>
    </row>
    <row r="175" spans="1:10" ht="12.75">
      <c r="A175" s="28" t="s">
        <v>557</v>
      </c>
      <c r="B175" s="28" t="s">
        <v>558</v>
      </c>
      <c r="C175" s="28" t="s">
        <v>559</v>
      </c>
      <c r="D175" s="28" t="s">
        <v>14</v>
      </c>
      <c r="E175" s="28">
        <v>2</v>
      </c>
      <c r="F175" s="28">
        <v>21</v>
      </c>
      <c r="G175" s="29">
        <v>18000</v>
      </c>
      <c r="H175" s="29">
        <f t="shared" si="6"/>
        <v>21780</v>
      </c>
      <c r="I175" s="29">
        <f t="shared" si="7"/>
        <v>36000</v>
      </c>
      <c r="J175" s="29">
        <f t="shared" si="8"/>
        <v>43560</v>
      </c>
    </row>
    <row r="176" spans="1:10" ht="12.75">
      <c r="A176" s="28" t="s">
        <v>218</v>
      </c>
      <c r="B176" s="28" t="s">
        <v>219</v>
      </c>
      <c r="C176" s="28" t="s">
        <v>220</v>
      </c>
      <c r="D176" s="28" t="s">
        <v>14</v>
      </c>
      <c r="E176" s="28">
        <v>5</v>
      </c>
      <c r="F176" s="28">
        <v>21</v>
      </c>
      <c r="G176" s="29">
        <v>18000</v>
      </c>
      <c r="H176" s="29">
        <f t="shared" si="6"/>
        <v>21780</v>
      </c>
      <c r="I176" s="29">
        <f t="shared" si="7"/>
        <v>90000</v>
      </c>
      <c r="J176" s="29">
        <f t="shared" si="8"/>
        <v>108900</v>
      </c>
    </row>
    <row r="177" spans="1:10" ht="12.75">
      <c r="A177" s="28" t="s">
        <v>224</v>
      </c>
      <c r="B177" s="28" t="s">
        <v>225</v>
      </c>
      <c r="C177" s="28" t="s">
        <v>226</v>
      </c>
      <c r="D177" s="28" t="s">
        <v>14</v>
      </c>
      <c r="E177" s="28">
        <v>31</v>
      </c>
      <c r="F177" s="28">
        <v>21</v>
      </c>
      <c r="G177" s="29">
        <v>6080</v>
      </c>
      <c r="H177" s="29">
        <f t="shared" si="6"/>
        <v>7356.8</v>
      </c>
      <c r="I177" s="29">
        <f t="shared" si="7"/>
        <v>188480</v>
      </c>
      <c r="J177" s="29">
        <f t="shared" si="8"/>
        <v>228060.8</v>
      </c>
    </row>
    <row r="178" spans="1:10" ht="12.75">
      <c r="A178" s="28" t="s">
        <v>227</v>
      </c>
      <c r="B178" s="28" t="s">
        <v>228</v>
      </c>
      <c r="C178" s="28" t="s">
        <v>229</v>
      </c>
      <c r="D178" s="28" t="s">
        <v>14</v>
      </c>
      <c r="E178" s="28">
        <v>1</v>
      </c>
      <c r="F178" s="28">
        <v>21</v>
      </c>
      <c r="G178" s="29">
        <v>5100</v>
      </c>
      <c r="H178" s="29">
        <f t="shared" si="6"/>
        <v>6171</v>
      </c>
      <c r="I178" s="29">
        <f t="shared" si="7"/>
        <v>5100</v>
      </c>
      <c r="J178" s="29">
        <f t="shared" si="8"/>
        <v>6171</v>
      </c>
    </row>
    <row r="179" spans="1:10" ht="12.75">
      <c r="A179" s="28" t="s">
        <v>560</v>
      </c>
      <c r="B179" s="28" t="s">
        <v>561</v>
      </c>
      <c r="C179" s="28" t="s">
        <v>226</v>
      </c>
      <c r="D179" s="28" t="s">
        <v>14</v>
      </c>
      <c r="E179" s="28">
        <v>9</v>
      </c>
      <c r="F179" s="28">
        <v>21</v>
      </c>
      <c r="G179" s="29">
        <v>7680</v>
      </c>
      <c r="H179" s="29">
        <f t="shared" si="6"/>
        <v>9292.8</v>
      </c>
      <c r="I179" s="29">
        <f t="shared" si="7"/>
        <v>69120</v>
      </c>
      <c r="J179" s="29">
        <f t="shared" si="8"/>
        <v>83635.2</v>
      </c>
    </row>
    <row r="180" spans="1:10" ht="12.75">
      <c r="A180" s="28" t="s">
        <v>562</v>
      </c>
      <c r="B180" s="28" t="s">
        <v>563</v>
      </c>
      <c r="C180" s="28" t="s">
        <v>226</v>
      </c>
      <c r="D180" s="28" t="s">
        <v>14</v>
      </c>
      <c r="E180" s="28">
        <v>6</v>
      </c>
      <c r="F180" s="28">
        <v>21</v>
      </c>
      <c r="G180" s="29">
        <v>8100</v>
      </c>
      <c r="H180" s="29">
        <f t="shared" si="6"/>
        <v>9801</v>
      </c>
      <c r="I180" s="29">
        <f t="shared" si="7"/>
        <v>48600</v>
      </c>
      <c r="J180" s="29">
        <f t="shared" si="8"/>
        <v>58806</v>
      </c>
    </row>
    <row r="181" spans="1:10" ht="12.75">
      <c r="A181" s="28" t="s">
        <v>564</v>
      </c>
      <c r="B181" s="28" t="s">
        <v>565</v>
      </c>
      <c r="C181" s="28" t="s">
        <v>226</v>
      </c>
      <c r="D181" s="28" t="s">
        <v>14</v>
      </c>
      <c r="E181" s="28">
        <v>2</v>
      </c>
      <c r="F181" s="28">
        <v>21</v>
      </c>
      <c r="G181" s="29">
        <v>7880</v>
      </c>
      <c r="H181" s="29">
        <f t="shared" si="6"/>
        <v>9534.8</v>
      </c>
      <c r="I181" s="29">
        <f t="shared" si="7"/>
        <v>15760</v>
      </c>
      <c r="J181" s="29">
        <f t="shared" si="8"/>
        <v>19069.6</v>
      </c>
    </row>
    <row r="182" spans="1:10" ht="12.75">
      <c r="A182" s="28" t="s">
        <v>566</v>
      </c>
      <c r="B182" s="28" t="s">
        <v>225</v>
      </c>
      <c r="C182" s="28" t="s">
        <v>226</v>
      </c>
      <c r="D182" s="28" t="s">
        <v>14</v>
      </c>
      <c r="E182" s="28">
        <v>1</v>
      </c>
      <c r="F182" s="28">
        <v>21</v>
      </c>
      <c r="G182" s="29">
        <v>6080</v>
      </c>
      <c r="H182" s="29">
        <f t="shared" si="6"/>
        <v>7356.8</v>
      </c>
      <c r="I182" s="29">
        <f t="shared" si="7"/>
        <v>6080</v>
      </c>
      <c r="J182" s="29">
        <f t="shared" si="8"/>
        <v>7356.8</v>
      </c>
    </row>
    <row r="183" spans="1:10" ht="12.75">
      <c r="A183" s="28" t="s">
        <v>230</v>
      </c>
      <c r="B183" s="28" t="s">
        <v>231</v>
      </c>
      <c r="C183" s="28" t="s">
        <v>232</v>
      </c>
      <c r="D183" s="28" t="s">
        <v>14</v>
      </c>
      <c r="E183" s="28">
        <v>20</v>
      </c>
      <c r="F183" s="28">
        <v>21</v>
      </c>
      <c r="G183" s="29">
        <v>3900</v>
      </c>
      <c r="H183" s="29">
        <f t="shared" si="6"/>
        <v>4719</v>
      </c>
      <c r="I183" s="29">
        <f t="shared" si="7"/>
        <v>78000</v>
      </c>
      <c r="J183" s="29">
        <f t="shared" si="8"/>
        <v>94380</v>
      </c>
    </row>
    <row r="184" spans="1:10" ht="12.75">
      <c r="A184" s="28" t="s">
        <v>567</v>
      </c>
      <c r="B184" s="28" t="s">
        <v>568</v>
      </c>
      <c r="C184" s="28" t="s">
        <v>569</v>
      </c>
      <c r="D184" s="28" t="s">
        <v>14</v>
      </c>
      <c r="E184" s="28">
        <v>3</v>
      </c>
      <c r="F184" s="28">
        <v>21</v>
      </c>
      <c r="G184" s="29">
        <v>6700</v>
      </c>
      <c r="H184" s="29">
        <f t="shared" si="6"/>
        <v>8107</v>
      </c>
      <c r="I184" s="29">
        <f t="shared" si="7"/>
        <v>20100</v>
      </c>
      <c r="J184" s="29">
        <f t="shared" si="8"/>
        <v>24321</v>
      </c>
    </row>
    <row r="185" spans="1:10" ht="12.75">
      <c r="A185" s="28" t="s">
        <v>570</v>
      </c>
      <c r="B185" s="28" t="s">
        <v>571</v>
      </c>
      <c r="C185" s="28" t="s">
        <v>572</v>
      </c>
      <c r="D185" s="28" t="s">
        <v>14</v>
      </c>
      <c r="E185" s="28">
        <v>6</v>
      </c>
      <c r="F185" s="28">
        <v>21</v>
      </c>
      <c r="G185" s="29">
        <v>18600</v>
      </c>
      <c r="H185" s="29">
        <f t="shared" si="6"/>
        <v>22506</v>
      </c>
      <c r="I185" s="29">
        <f t="shared" si="7"/>
        <v>111600</v>
      </c>
      <c r="J185" s="29">
        <f t="shared" si="8"/>
        <v>135036</v>
      </c>
    </row>
    <row r="186" spans="1:10" ht="12.75">
      <c r="A186" s="28" t="s">
        <v>573</v>
      </c>
      <c r="B186" s="28" t="s">
        <v>574</v>
      </c>
      <c r="C186" s="28" t="s">
        <v>575</v>
      </c>
      <c r="D186" s="28" t="s">
        <v>14</v>
      </c>
      <c r="E186" s="28">
        <v>4</v>
      </c>
      <c r="F186" s="28">
        <v>21</v>
      </c>
      <c r="G186" s="29">
        <v>3080</v>
      </c>
      <c r="H186" s="29">
        <f t="shared" si="6"/>
        <v>3726.7999999999997</v>
      </c>
      <c r="I186" s="29">
        <f t="shared" si="7"/>
        <v>12320</v>
      </c>
      <c r="J186" s="29">
        <f t="shared" si="8"/>
        <v>14907.199999999999</v>
      </c>
    </row>
    <row r="187" spans="1:10" ht="12.75">
      <c r="A187" s="28" t="s">
        <v>576</v>
      </c>
      <c r="B187" s="28" t="s">
        <v>577</v>
      </c>
      <c r="C187" s="28" t="s">
        <v>578</v>
      </c>
      <c r="D187" s="28" t="s">
        <v>14</v>
      </c>
      <c r="E187" s="28">
        <v>2</v>
      </c>
      <c r="F187" s="28">
        <v>21</v>
      </c>
      <c r="G187" s="29">
        <v>3020</v>
      </c>
      <c r="H187" s="29">
        <f t="shared" si="6"/>
        <v>3654.2</v>
      </c>
      <c r="I187" s="29">
        <f t="shared" si="7"/>
        <v>6040</v>
      </c>
      <c r="J187" s="29">
        <f t="shared" si="8"/>
        <v>7308.4</v>
      </c>
    </row>
    <row r="188" spans="1:10" ht="12.75">
      <c r="A188" s="28" t="s">
        <v>579</v>
      </c>
      <c r="B188" s="28" t="s">
        <v>580</v>
      </c>
      <c r="C188" s="28" t="s">
        <v>578</v>
      </c>
      <c r="D188" s="28" t="s">
        <v>14</v>
      </c>
      <c r="E188" s="28">
        <v>2</v>
      </c>
      <c r="F188" s="28">
        <v>21</v>
      </c>
      <c r="G188" s="29">
        <v>4300</v>
      </c>
      <c r="H188" s="29">
        <f t="shared" si="6"/>
        <v>5203</v>
      </c>
      <c r="I188" s="29">
        <f t="shared" si="7"/>
        <v>8600</v>
      </c>
      <c r="J188" s="29">
        <f t="shared" si="8"/>
        <v>10406</v>
      </c>
    </row>
    <row r="189" spans="1:10" ht="12.75">
      <c r="A189" s="28" t="s">
        <v>581</v>
      </c>
      <c r="B189" s="28" t="s">
        <v>582</v>
      </c>
      <c r="C189" s="28" t="s">
        <v>583</v>
      </c>
      <c r="D189" s="28" t="s">
        <v>14</v>
      </c>
      <c r="E189" s="28">
        <v>16</v>
      </c>
      <c r="F189" s="28">
        <v>21</v>
      </c>
      <c r="G189" s="29">
        <v>13400</v>
      </c>
      <c r="H189" s="29">
        <f t="shared" si="6"/>
        <v>16214</v>
      </c>
      <c r="I189" s="29">
        <f t="shared" si="7"/>
        <v>214400</v>
      </c>
      <c r="J189" s="29">
        <f t="shared" si="8"/>
        <v>259424</v>
      </c>
    </row>
    <row r="190" spans="1:10" ht="12.75">
      <c r="A190" s="28" t="s">
        <v>584</v>
      </c>
      <c r="B190" s="28" t="s">
        <v>585</v>
      </c>
      <c r="C190" s="28" t="s">
        <v>586</v>
      </c>
      <c r="D190" s="28" t="s">
        <v>14</v>
      </c>
      <c r="E190" s="28">
        <v>3</v>
      </c>
      <c r="F190" s="28">
        <v>21</v>
      </c>
      <c r="G190" s="29">
        <v>8300</v>
      </c>
      <c r="H190" s="29">
        <f t="shared" si="6"/>
        <v>10043</v>
      </c>
      <c r="I190" s="29">
        <f t="shared" si="7"/>
        <v>24900</v>
      </c>
      <c r="J190" s="29">
        <f t="shared" si="8"/>
        <v>30129</v>
      </c>
    </row>
    <row r="191" spans="1:10" ht="12.75">
      <c r="A191" s="28" t="s">
        <v>587</v>
      </c>
      <c r="B191" s="28" t="s">
        <v>237</v>
      </c>
      <c r="C191" s="28" t="s">
        <v>588</v>
      </c>
      <c r="D191" s="28" t="s">
        <v>14</v>
      </c>
      <c r="E191" s="28">
        <v>20</v>
      </c>
      <c r="F191" s="28">
        <v>21</v>
      </c>
      <c r="G191" s="29">
        <v>12000</v>
      </c>
      <c r="H191" s="29">
        <f t="shared" si="6"/>
        <v>14520</v>
      </c>
      <c r="I191" s="29">
        <f t="shared" si="7"/>
        <v>240000</v>
      </c>
      <c r="J191" s="29">
        <f t="shared" si="8"/>
        <v>290400</v>
      </c>
    </row>
    <row r="192" spans="1:10" ht="12.75">
      <c r="A192" s="28" t="s">
        <v>239</v>
      </c>
      <c r="B192" s="28" t="s">
        <v>240</v>
      </c>
      <c r="C192" s="28" t="s">
        <v>241</v>
      </c>
      <c r="D192" s="28" t="s">
        <v>14</v>
      </c>
      <c r="E192" s="28">
        <v>5</v>
      </c>
      <c r="F192" s="28">
        <v>21</v>
      </c>
      <c r="G192" s="29">
        <v>2600</v>
      </c>
      <c r="H192" s="29">
        <f t="shared" si="6"/>
        <v>3146</v>
      </c>
      <c r="I192" s="29">
        <f t="shared" si="7"/>
        <v>13000</v>
      </c>
      <c r="J192" s="29">
        <f t="shared" si="8"/>
        <v>15730</v>
      </c>
    </row>
    <row r="193" spans="1:10" ht="12.75">
      <c r="A193" s="28" t="s">
        <v>589</v>
      </c>
      <c r="B193" s="28" t="s">
        <v>590</v>
      </c>
      <c r="C193" s="28" t="s">
        <v>591</v>
      </c>
      <c r="D193" s="28" t="s">
        <v>14</v>
      </c>
      <c r="E193" s="28">
        <v>5</v>
      </c>
      <c r="F193" s="28">
        <v>21</v>
      </c>
      <c r="G193" s="29">
        <v>3200</v>
      </c>
      <c r="H193" s="29">
        <f t="shared" si="6"/>
        <v>3872</v>
      </c>
      <c r="I193" s="29">
        <f t="shared" si="7"/>
        <v>16000</v>
      </c>
      <c r="J193" s="29">
        <f t="shared" si="8"/>
        <v>19360</v>
      </c>
    </row>
    <row r="194" spans="1:10" ht="12.75">
      <c r="A194" s="28" t="s">
        <v>242</v>
      </c>
      <c r="B194" s="28" t="s">
        <v>243</v>
      </c>
      <c r="C194" s="28"/>
      <c r="D194" s="28" t="s">
        <v>14</v>
      </c>
      <c r="E194" s="28">
        <v>99</v>
      </c>
      <c r="F194" s="28">
        <v>21</v>
      </c>
      <c r="G194" s="29">
        <v>620</v>
      </c>
      <c r="H194" s="29">
        <f t="shared" si="6"/>
        <v>750.1999999999999</v>
      </c>
      <c r="I194" s="29">
        <f t="shared" si="7"/>
        <v>61380</v>
      </c>
      <c r="J194" s="29">
        <f t="shared" si="8"/>
        <v>74269.8</v>
      </c>
    </row>
    <row r="195" spans="1:10" ht="12.75">
      <c r="A195" s="28" t="s">
        <v>246</v>
      </c>
      <c r="B195" s="28" t="s">
        <v>247</v>
      </c>
      <c r="C195" s="28"/>
      <c r="D195" s="28" t="s">
        <v>14</v>
      </c>
      <c r="E195" s="28">
        <v>4</v>
      </c>
      <c r="F195" s="28">
        <v>21</v>
      </c>
      <c r="G195" s="29">
        <v>1200</v>
      </c>
      <c r="H195" s="29">
        <f t="shared" si="6"/>
        <v>1452</v>
      </c>
      <c r="I195" s="29">
        <f t="shared" si="7"/>
        <v>4800</v>
      </c>
      <c r="J195" s="29">
        <f t="shared" si="8"/>
        <v>5808</v>
      </c>
    </row>
    <row r="196" spans="1:10" ht="12.75">
      <c r="A196" s="28" t="s">
        <v>592</v>
      </c>
      <c r="B196" s="28" t="s">
        <v>593</v>
      </c>
      <c r="C196" s="28" t="s">
        <v>594</v>
      </c>
      <c r="D196" s="28" t="s">
        <v>14</v>
      </c>
      <c r="E196" s="28">
        <v>42</v>
      </c>
      <c r="F196" s="28">
        <v>21</v>
      </c>
      <c r="G196" s="29">
        <v>3270</v>
      </c>
      <c r="H196" s="29">
        <f t="shared" si="6"/>
        <v>3956.7</v>
      </c>
      <c r="I196" s="29">
        <f t="shared" si="7"/>
        <v>137340</v>
      </c>
      <c r="J196" s="29">
        <f t="shared" si="8"/>
        <v>166181.4</v>
      </c>
    </row>
    <row r="197" spans="1:10" ht="12.75">
      <c r="A197" s="28" t="s">
        <v>248</v>
      </c>
      <c r="B197" s="28" t="s">
        <v>249</v>
      </c>
      <c r="C197" s="28" t="s">
        <v>250</v>
      </c>
      <c r="D197" s="28" t="s">
        <v>14</v>
      </c>
      <c r="E197" s="28">
        <v>2</v>
      </c>
      <c r="F197" s="28">
        <v>21</v>
      </c>
      <c r="G197" s="29">
        <v>3020</v>
      </c>
      <c r="H197" s="29">
        <f t="shared" si="6"/>
        <v>3654.2</v>
      </c>
      <c r="I197" s="29">
        <f t="shared" si="7"/>
        <v>6040</v>
      </c>
      <c r="J197" s="29">
        <f t="shared" si="8"/>
        <v>7308.4</v>
      </c>
    </row>
    <row r="198" spans="1:10" ht="12.75">
      <c r="A198" s="28" t="s">
        <v>595</v>
      </c>
      <c r="B198" s="28" t="s">
        <v>249</v>
      </c>
      <c r="C198" s="28" t="s">
        <v>596</v>
      </c>
      <c r="D198" s="28" t="s">
        <v>14</v>
      </c>
      <c r="E198" s="28">
        <v>14</v>
      </c>
      <c r="F198" s="28">
        <v>21</v>
      </c>
      <c r="G198" s="29">
        <v>3600</v>
      </c>
      <c r="H198" s="29">
        <f t="shared" si="6"/>
        <v>4356</v>
      </c>
      <c r="I198" s="29">
        <f t="shared" si="7"/>
        <v>50400</v>
      </c>
      <c r="J198" s="29">
        <f t="shared" si="8"/>
        <v>60984</v>
      </c>
    </row>
    <row r="199" spans="1:10" ht="12.75">
      <c r="A199" s="28" t="s">
        <v>251</v>
      </c>
      <c r="B199" s="28" t="s">
        <v>252</v>
      </c>
      <c r="C199" s="28"/>
      <c r="D199" s="28" t="s">
        <v>14</v>
      </c>
      <c r="E199" s="28">
        <v>106</v>
      </c>
      <c r="F199" s="28">
        <v>21</v>
      </c>
      <c r="G199" s="29">
        <v>3700</v>
      </c>
      <c r="H199" s="29">
        <f t="shared" si="6"/>
        <v>4477</v>
      </c>
      <c r="I199" s="29">
        <f t="shared" si="7"/>
        <v>392200</v>
      </c>
      <c r="J199" s="29">
        <f t="shared" si="8"/>
        <v>474562</v>
      </c>
    </row>
    <row r="200" spans="1:10" ht="12.75">
      <c r="A200" s="28" t="s">
        <v>597</v>
      </c>
      <c r="B200" s="28" t="s">
        <v>598</v>
      </c>
      <c r="C200" s="28"/>
      <c r="D200" s="28" t="s">
        <v>14</v>
      </c>
      <c r="E200" s="28">
        <v>210</v>
      </c>
      <c r="F200" s="28">
        <v>21</v>
      </c>
      <c r="G200" s="29">
        <v>2550</v>
      </c>
      <c r="H200" s="29">
        <f aca="true" t="shared" si="9" ref="H200:H239">SUM(G200*1.21)</f>
        <v>3085.5</v>
      </c>
      <c r="I200" s="29">
        <f aca="true" t="shared" si="10" ref="I200:I239">SUM(G200*E200)</f>
        <v>535500</v>
      </c>
      <c r="J200" s="29">
        <f aca="true" t="shared" si="11" ref="J200:J239">SUM(I200*1.21)</f>
        <v>647955</v>
      </c>
    </row>
    <row r="201" spans="1:10" ht="12.75">
      <c r="A201" s="28" t="s">
        <v>253</v>
      </c>
      <c r="B201" s="28" t="s">
        <v>254</v>
      </c>
      <c r="C201" s="28"/>
      <c r="D201" s="28" t="s">
        <v>14</v>
      </c>
      <c r="E201" s="28">
        <v>58</v>
      </c>
      <c r="F201" s="28">
        <v>21</v>
      </c>
      <c r="G201" s="29">
        <v>1790</v>
      </c>
      <c r="H201" s="29">
        <f t="shared" si="9"/>
        <v>2165.9</v>
      </c>
      <c r="I201" s="29">
        <f t="shared" si="10"/>
        <v>103820</v>
      </c>
      <c r="J201" s="29">
        <f t="shared" si="11"/>
        <v>125622.2</v>
      </c>
    </row>
    <row r="202" spans="1:10" ht="12.75">
      <c r="A202" s="28" t="s">
        <v>255</v>
      </c>
      <c r="B202" s="28" t="s">
        <v>256</v>
      </c>
      <c r="C202" s="28"/>
      <c r="D202" s="28" t="s">
        <v>14</v>
      </c>
      <c r="E202" s="28">
        <v>5</v>
      </c>
      <c r="F202" s="28">
        <v>21</v>
      </c>
      <c r="G202" s="29">
        <v>1100</v>
      </c>
      <c r="H202" s="29">
        <f t="shared" si="9"/>
        <v>1331</v>
      </c>
      <c r="I202" s="29">
        <f t="shared" si="10"/>
        <v>5500</v>
      </c>
      <c r="J202" s="29">
        <f t="shared" si="11"/>
        <v>6655</v>
      </c>
    </row>
    <row r="203" spans="1:10" ht="12.75">
      <c r="A203" s="28" t="s">
        <v>599</v>
      </c>
      <c r="B203" s="28" t="s">
        <v>600</v>
      </c>
      <c r="C203" s="28"/>
      <c r="D203" s="28" t="s">
        <v>14</v>
      </c>
      <c r="E203" s="28">
        <v>30</v>
      </c>
      <c r="F203" s="28">
        <v>21</v>
      </c>
      <c r="G203" s="29">
        <v>2900</v>
      </c>
      <c r="H203" s="29">
        <f t="shared" si="9"/>
        <v>3509</v>
      </c>
      <c r="I203" s="29">
        <f t="shared" si="10"/>
        <v>87000</v>
      </c>
      <c r="J203" s="29">
        <f t="shared" si="11"/>
        <v>105270</v>
      </c>
    </row>
    <row r="204" spans="1:10" ht="12.75">
      <c r="A204" s="28" t="s">
        <v>257</v>
      </c>
      <c r="B204" s="28" t="s">
        <v>258</v>
      </c>
      <c r="C204" s="28"/>
      <c r="D204" s="28" t="s">
        <v>14</v>
      </c>
      <c r="E204" s="28">
        <v>16</v>
      </c>
      <c r="F204" s="28">
        <v>21</v>
      </c>
      <c r="G204" s="29">
        <v>4480</v>
      </c>
      <c r="H204" s="29">
        <f t="shared" si="9"/>
        <v>5420.8</v>
      </c>
      <c r="I204" s="29">
        <f t="shared" si="10"/>
        <v>71680</v>
      </c>
      <c r="J204" s="29">
        <f t="shared" si="11"/>
        <v>86732.8</v>
      </c>
    </row>
    <row r="205" spans="1:10" ht="12.75">
      <c r="A205" s="28" t="s">
        <v>601</v>
      </c>
      <c r="B205" s="28" t="s">
        <v>602</v>
      </c>
      <c r="C205" s="28"/>
      <c r="D205" s="28" t="s">
        <v>14</v>
      </c>
      <c r="E205" s="28">
        <v>4</v>
      </c>
      <c r="F205" s="28">
        <v>21</v>
      </c>
      <c r="G205" s="29">
        <v>4480</v>
      </c>
      <c r="H205" s="29">
        <f t="shared" si="9"/>
        <v>5420.8</v>
      </c>
      <c r="I205" s="29">
        <f t="shared" si="10"/>
        <v>17920</v>
      </c>
      <c r="J205" s="29">
        <f t="shared" si="11"/>
        <v>21683.2</v>
      </c>
    </row>
    <row r="206" spans="1:10" ht="12.75">
      <c r="A206" s="28" t="s">
        <v>603</v>
      </c>
      <c r="B206" s="28" t="s">
        <v>604</v>
      </c>
      <c r="C206" s="28" t="s">
        <v>605</v>
      </c>
      <c r="D206" s="28" t="s">
        <v>14</v>
      </c>
      <c r="E206" s="28">
        <v>1</v>
      </c>
      <c r="F206" s="28">
        <v>21</v>
      </c>
      <c r="G206" s="29">
        <v>8800</v>
      </c>
      <c r="H206" s="29">
        <f t="shared" si="9"/>
        <v>10648</v>
      </c>
      <c r="I206" s="29">
        <f t="shared" si="10"/>
        <v>8800</v>
      </c>
      <c r="J206" s="29">
        <f t="shared" si="11"/>
        <v>10648</v>
      </c>
    </row>
    <row r="207" spans="1:10" ht="12.75">
      <c r="A207" s="28" t="s">
        <v>606</v>
      </c>
      <c r="B207" s="28" t="s">
        <v>607</v>
      </c>
      <c r="C207" s="28" t="s">
        <v>608</v>
      </c>
      <c r="D207" s="28" t="s">
        <v>14</v>
      </c>
      <c r="E207" s="28">
        <v>1</v>
      </c>
      <c r="F207" s="28">
        <v>21</v>
      </c>
      <c r="G207" s="29">
        <v>8800</v>
      </c>
      <c r="H207" s="29">
        <f t="shared" si="9"/>
        <v>10648</v>
      </c>
      <c r="I207" s="29">
        <f t="shared" si="10"/>
        <v>8800</v>
      </c>
      <c r="J207" s="29">
        <f t="shared" si="11"/>
        <v>10648</v>
      </c>
    </row>
    <row r="208" spans="1:10" ht="12.75">
      <c r="A208" s="28" t="s">
        <v>609</v>
      </c>
      <c r="B208" s="28" t="s">
        <v>610</v>
      </c>
      <c r="C208" s="28" t="s">
        <v>266</v>
      </c>
      <c r="D208" s="28" t="s">
        <v>14</v>
      </c>
      <c r="E208" s="28">
        <v>5</v>
      </c>
      <c r="F208" s="28">
        <v>21</v>
      </c>
      <c r="G208" s="29">
        <v>4100</v>
      </c>
      <c r="H208" s="29">
        <f t="shared" si="9"/>
        <v>4961</v>
      </c>
      <c r="I208" s="29">
        <f t="shared" si="10"/>
        <v>20500</v>
      </c>
      <c r="J208" s="29">
        <f t="shared" si="11"/>
        <v>24805</v>
      </c>
    </row>
    <row r="209" spans="1:10" ht="12.75">
      <c r="A209" s="28" t="s">
        <v>262</v>
      </c>
      <c r="B209" s="28" t="s">
        <v>263</v>
      </c>
      <c r="C209" s="28" t="s">
        <v>226</v>
      </c>
      <c r="D209" s="28" t="s">
        <v>14</v>
      </c>
      <c r="E209" s="28">
        <v>5</v>
      </c>
      <c r="F209" s="28">
        <v>21</v>
      </c>
      <c r="G209" s="29">
        <v>8900</v>
      </c>
      <c r="H209" s="29">
        <f t="shared" si="9"/>
        <v>10769</v>
      </c>
      <c r="I209" s="29">
        <f t="shared" si="10"/>
        <v>44500</v>
      </c>
      <c r="J209" s="29">
        <f t="shared" si="11"/>
        <v>53845</v>
      </c>
    </row>
    <row r="210" spans="1:10" ht="12.75">
      <c r="A210" s="28" t="s">
        <v>264</v>
      </c>
      <c r="B210" s="28" t="s">
        <v>610</v>
      </c>
      <c r="C210" s="28" t="s">
        <v>266</v>
      </c>
      <c r="D210" s="28" t="s">
        <v>14</v>
      </c>
      <c r="E210" s="28">
        <v>38</v>
      </c>
      <c r="F210" s="28">
        <v>21</v>
      </c>
      <c r="G210" s="29">
        <v>4100</v>
      </c>
      <c r="H210" s="29">
        <f t="shared" si="9"/>
        <v>4961</v>
      </c>
      <c r="I210" s="29">
        <f t="shared" si="10"/>
        <v>155800</v>
      </c>
      <c r="J210" s="29">
        <f t="shared" si="11"/>
        <v>188518</v>
      </c>
    </row>
    <row r="211" spans="1:10" ht="12.75">
      <c r="A211" s="28" t="s">
        <v>267</v>
      </c>
      <c r="B211" s="28" t="s">
        <v>268</v>
      </c>
      <c r="C211" s="28"/>
      <c r="D211" s="28" t="s">
        <v>14</v>
      </c>
      <c r="E211" s="28">
        <v>185</v>
      </c>
      <c r="F211" s="28">
        <v>21</v>
      </c>
      <c r="G211" s="29">
        <v>400</v>
      </c>
      <c r="H211" s="29">
        <f t="shared" si="9"/>
        <v>484</v>
      </c>
      <c r="I211" s="29">
        <f t="shared" si="10"/>
        <v>74000</v>
      </c>
      <c r="J211" s="29">
        <f t="shared" si="11"/>
        <v>89540</v>
      </c>
    </row>
    <row r="212" spans="1:10" ht="12.75">
      <c r="A212" s="28" t="s">
        <v>611</v>
      </c>
      <c r="B212" s="28" t="s">
        <v>612</v>
      </c>
      <c r="C212" s="28"/>
      <c r="D212" s="28" t="s">
        <v>14</v>
      </c>
      <c r="E212" s="28">
        <v>5</v>
      </c>
      <c r="F212" s="28">
        <v>21</v>
      </c>
      <c r="G212" s="29">
        <v>1600</v>
      </c>
      <c r="H212" s="29">
        <f t="shared" si="9"/>
        <v>1936</v>
      </c>
      <c r="I212" s="29">
        <f t="shared" si="10"/>
        <v>8000</v>
      </c>
      <c r="J212" s="29">
        <f t="shared" si="11"/>
        <v>9680</v>
      </c>
    </row>
    <row r="213" spans="1:10" ht="12.75">
      <c r="A213" s="28" t="s">
        <v>271</v>
      </c>
      <c r="B213" s="28" t="s">
        <v>272</v>
      </c>
      <c r="C213" s="28"/>
      <c r="D213" s="28" t="s">
        <v>14</v>
      </c>
      <c r="E213" s="28">
        <v>4</v>
      </c>
      <c r="F213" s="28">
        <v>21</v>
      </c>
      <c r="G213" s="29">
        <v>7830</v>
      </c>
      <c r="H213" s="29">
        <f t="shared" si="9"/>
        <v>9474.3</v>
      </c>
      <c r="I213" s="29">
        <f t="shared" si="10"/>
        <v>31320</v>
      </c>
      <c r="J213" s="29">
        <f t="shared" si="11"/>
        <v>37897.2</v>
      </c>
    </row>
    <row r="214" spans="1:10" ht="12.75">
      <c r="A214" s="28" t="s">
        <v>276</v>
      </c>
      <c r="B214" s="28" t="s">
        <v>277</v>
      </c>
      <c r="C214" s="28" t="s">
        <v>278</v>
      </c>
      <c r="D214" s="28" t="s">
        <v>14</v>
      </c>
      <c r="E214" s="28">
        <v>4</v>
      </c>
      <c r="F214" s="28">
        <v>21</v>
      </c>
      <c r="G214" s="29">
        <v>7200</v>
      </c>
      <c r="H214" s="29">
        <f t="shared" si="9"/>
        <v>8712</v>
      </c>
      <c r="I214" s="29">
        <f t="shared" si="10"/>
        <v>28800</v>
      </c>
      <c r="J214" s="29">
        <f t="shared" si="11"/>
        <v>34848</v>
      </c>
    </row>
    <row r="215" spans="1:10" ht="12.75">
      <c r="A215" s="28" t="s">
        <v>279</v>
      </c>
      <c r="B215" s="28" t="s">
        <v>280</v>
      </c>
      <c r="C215" s="28"/>
      <c r="D215" s="28" t="s">
        <v>14</v>
      </c>
      <c r="E215" s="28">
        <v>29</v>
      </c>
      <c r="F215" s="28">
        <v>21</v>
      </c>
      <c r="G215" s="29">
        <v>6800</v>
      </c>
      <c r="H215" s="29">
        <f t="shared" si="9"/>
        <v>8228</v>
      </c>
      <c r="I215" s="29">
        <f t="shared" si="10"/>
        <v>197200</v>
      </c>
      <c r="J215" s="29">
        <f t="shared" si="11"/>
        <v>238612</v>
      </c>
    </row>
    <row r="216" spans="1:10" ht="12.75">
      <c r="A216" s="28" t="s">
        <v>281</v>
      </c>
      <c r="B216" s="28" t="s">
        <v>282</v>
      </c>
      <c r="C216" s="28"/>
      <c r="D216" s="28" t="s">
        <v>14</v>
      </c>
      <c r="E216" s="28">
        <v>44</v>
      </c>
      <c r="F216" s="28">
        <v>21</v>
      </c>
      <c r="G216" s="29">
        <v>3900</v>
      </c>
      <c r="H216" s="29">
        <f t="shared" si="9"/>
        <v>4719</v>
      </c>
      <c r="I216" s="29">
        <f t="shared" si="10"/>
        <v>171600</v>
      </c>
      <c r="J216" s="29">
        <f t="shared" si="11"/>
        <v>207636</v>
      </c>
    </row>
    <row r="217" spans="1:10" ht="12.75">
      <c r="A217" s="28" t="s">
        <v>283</v>
      </c>
      <c r="B217" s="28" t="s">
        <v>284</v>
      </c>
      <c r="C217" s="28"/>
      <c r="D217" s="28" t="s">
        <v>14</v>
      </c>
      <c r="E217" s="28">
        <v>55</v>
      </c>
      <c r="F217" s="28">
        <v>21</v>
      </c>
      <c r="G217" s="29">
        <v>480</v>
      </c>
      <c r="H217" s="29">
        <f t="shared" si="9"/>
        <v>580.8</v>
      </c>
      <c r="I217" s="29">
        <f t="shared" si="10"/>
        <v>26400</v>
      </c>
      <c r="J217" s="29">
        <f t="shared" si="11"/>
        <v>31944</v>
      </c>
    </row>
    <row r="218" spans="1:10" ht="12.75">
      <c r="A218" s="28" t="s">
        <v>285</v>
      </c>
      <c r="B218" s="28" t="s">
        <v>286</v>
      </c>
      <c r="C218" s="28"/>
      <c r="D218" s="28" t="s">
        <v>14</v>
      </c>
      <c r="E218" s="28">
        <v>27</v>
      </c>
      <c r="F218" s="28">
        <v>21</v>
      </c>
      <c r="G218" s="29">
        <v>2600</v>
      </c>
      <c r="H218" s="29">
        <f t="shared" si="9"/>
        <v>3146</v>
      </c>
      <c r="I218" s="29">
        <f t="shared" si="10"/>
        <v>70200</v>
      </c>
      <c r="J218" s="29">
        <f t="shared" si="11"/>
        <v>84942</v>
      </c>
    </row>
    <row r="219" spans="1:10" ht="12.75">
      <c r="A219" s="28" t="s">
        <v>287</v>
      </c>
      <c r="B219" s="28" t="s">
        <v>288</v>
      </c>
      <c r="C219" s="28"/>
      <c r="D219" s="28" t="s">
        <v>14</v>
      </c>
      <c r="E219" s="28">
        <v>115</v>
      </c>
      <c r="F219" s="28">
        <v>21</v>
      </c>
      <c r="G219" s="29">
        <v>2600</v>
      </c>
      <c r="H219" s="29">
        <f t="shared" si="9"/>
        <v>3146</v>
      </c>
      <c r="I219" s="29">
        <f t="shared" si="10"/>
        <v>299000</v>
      </c>
      <c r="J219" s="29">
        <f t="shared" si="11"/>
        <v>361790</v>
      </c>
    </row>
    <row r="220" spans="1:10" ht="12.75">
      <c r="A220" s="28" t="s">
        <v>289</v>
      </c>
      <c r="B220" s="28" t="s">
        <v>290</v>
      </c>
      <c r="C220" s="28"/>
      <c r="D220" s="28" t="s">
        <v>14</v>
      </c>
      <c r="E220" s="28">
        <v>84</v>
      </c>
      <c r="F220" s="28">
        <v>21</v>
      </c>
      <c r="G220" s="29">
        <v>540</v>
      </c>
      <c r="H220" s="29">
        <f t="shared" si="9"/>
        <v>653.4</v>
      </c>
      <c r="I220" s="29">
        <f t="shared" si="10"/>
        <v>45360</v>
      </c>
      <c r="J220" s="29">
        <f t="shared" si="11"/>
        <v>54885.6</v>
      </c>
    </row>
    <row r="221" spans="1:10" ht="12.75">
      <c r="A221" s="28" t="s">
        <v>291</v>
      </c>
      <c r="B221" s="28" t="s">
        <v>292</v>
      </c>
      <c r="C221" s="28" t="s">
        <v>293</v>
      </c>
      <c r="D221" s="28" t="s">
        <v>14</v>
      </c>
      <c r="E221" s="28">
        <v>6</v>
      </c>
      <c r="F221" s="28">
        <v>21</v>
      </c>
      <c r="G221" s="29">
        <v>22000</v>
      </c>
      <c r="H221" s="29">
        <f t="shared" si="9"/>
        <v>26620</v>
      </c>
      <c r="I221" s="29">
        <f t="shared" si="10"/>
        <v>132000</v>
      </c>
      <c r="J221" s="29">
        <f t="shared" si="11"/>
        <v>159720</v>
      </c>
    </row>
    <row r="222" spans="1:10" ht="12.75">
      <c r="A222" s="28" t="s">
        <v>613</v>
      </c>
      <c r="B222" s="28" t="s">
        <v>614</v>
      </c>
      <c r="C222" s="28"/>
      <c r="D222" s="28" t="s">
        <v>14</v>
      </c>
      <c r="E222" s="28">
        <v>1</v>
      </c>
      <c r="F222" s="28">
        <v>21</v>
      </c>
      <c r="G222" s="29">
        <v>48000</v>
      </c>
      <c r="H222" s="29">
        <f t="shared" si="9"/>
        <v>58080</v>
      </c>
      <c r="I222" s="29">
        <f t="shared" si="10"/>
        <v>48000</v>
      </c>
      <c r="J222" s="29">
        <f t="shared" si="11"/>
        <v>58080</v>
      </c>
    </row>
    <row r="223" spans="1:10" ht="12.75">
      <c r="A223" s="28" t="s">
        <v>615</v>
      </c>
      <c r="B223" s="28" t="s">
        <v>616</v>
      </c>
      <c r="C223" s="28"/>
      <c r="D223" s="28" t="s">
        <v>14</v>
      </c>
      <c r="E223" s="28">
        <v>1</v>
      </c>
      <c r="F223" s="28">
        <v>21</v>
      </c>
      <c r="G223" s="29">
        <v>24000</v>
      </c>
      <c r="H223" s="29">
        <f t="shared" si="9"/>
        <v>29040</v>
      </c>
      <c r="I223" s="29">
        <f t="shared" si="10"/>
        <v>24000</v>
      </c>
      <c r="J223" s="29">
        <f t="shared" si="11"/>
        <v>29040</v>
      </c>
    </row>
    <row r="224" spans="1:10" ht="12.75">
      <c r="A224" s="28" t="s">
        <v>294</v>
      </c>
      <c r="B224" s="28" t="s">
        <v>295</v>
      </c>
      <c r="C224" s="28"/>
      <c r="D224" s="28" t="s">
        <v>14</v>
      </c>
      <c r="E224" s="28">
        <v>85</v>
      </c>
      <c r="F224" s="28">
        <v>21</v>
      </c>
      <c r="G224" s="29">
        <v>18180</v>
      </c>
      <c r="H224" s="29">
        <f t="shared" si="9"/>
        <v>21997.8</v>
      </c>
      <c r="I224" s="29">
        <f t="shared" si="10"/>
        <v>1545300</v>
      </c>
      <c r="J224" s="29">
        <f t="shared" si="11"/>
        <v>1869813</v>
      </c>
    </row>
    <row r="225" spans="1:10" ht="12.75">
      <c r="A225" s="28" t="s">
        <v>296</v>
      </c>
      <c r="B225" s="28" t="s">
        <v>297</v>
      </c>
      <c r="C225" s="28"/>
      <c r="D225" s="28" t="s">
        <v>14</v>
      </c>
      <c r="E225" s="28">
        <v>41</v>
      </c>
      <c r="F225" s="28">
        <v>21</v>
      </c>
      <c r="G225" s="29">
        <v>6200</v>
      </c>
      <c r="H225" s="29">
        <f t="shared" si="9"/>
        <v>7502</v>
      </c>
      <c r="I225" s="29">
        <f t="shared" si="10"/>
        <v>254200</v>
      </c>
      <c r="J225" s="29">
        <f t="shared" si="11"/>
        <v>307582</v>
      </c>
    </row>
    <row r="226" spans="1:10" ht="12.75">
      <c r="A226" s="28" t="s">
        <v>298</v>
      </c>
      <c r="B226" s="28" t="s">
        <v>299</v>
      </c>
      <c r="C226" s="28"/>
      <c r="D226" s="28" t="s">
        <v>14</v>
      </c>
      <c r="E226" s="28">
        <v>3</v>
      </c>
      <c r="F226" s="28">
        <v>21</v>
      </c>
      <c r="G226" s="29">
        <v>48000</v>
      </c>
      <c r="H226" s="29">
        <f t="shared" si="9"/>
        <v>58080</v>
      </c>
      <c r="I226" s="29">
        <f t="shared" si="10"/>
        <v>144000</v>
      </c>
      <c r="J226" s="29">
        <f t="shared" si="11"/>
        <v>174240</v>
      </c>
    </row>
    <row r="227" spans="1:10" ht="12.75">
      <c r="A227" s="28" t="s">
        <v>300</v>
      </c>
      <c r="B227" s="28" t="s">
        <v>301</v>
      </c>
      <c r="C227" s="28"/>
      <c r="D227" s="28" t="s">
        <v>14</v>
      </c>
      <c r="E227" s="28">
        <v>46</v>
      </c>
      <c r="F227" s="28">
        <v>21</v>
      </c>
      <c r="G227" s="29">
        <v>10900</v>
      </c>
      <c r="H227" s="29">
        <f t="shared" si="9"/>
        <v>13189</v>
      </c>
      <c r="I227" s="29">
        <f t="shared" si="10"/>
        <v>501400</v>
      </c>
      <c r="J227" s="29">
        <f t="shared" si="11"/>
        <v>606694</v>
      </c>
    </row>
    <row r="228" spans="1:10" ht="12.75">
      <c r="A228" s="28" t="s">
        <v>304</v>
      </c>
      <c r="B228" s="28" t="s">
        <v>305</v>
      </c>
      <c r="C228" s="28" t="s">
        <v>306</v>
      </c>
      <c r="D228" s="28" t="s">
        <v>14</v>
      </c>
      <c r="E228" s="28">
        <v>10</v>
      </c>
      <c r="F228" s="28">
        <v>21</v>
      </c>
      <c r="G228" s="29">
        <v>1800</v>
      </c>
      <c r="H228" s="29">
        <f t="shared" si="9"/>
        <v>2178</v>
      </c>
      <c r="I228" s="29">
        <f t="shared" si="10"/>
        <v>18000</v>
      </c>
      <c r="J228" s="29">
        <f t="shared" si="11"/>
        <v>21780</v>
      </c>
    </row>
    <row r="229" spans="1:10" ht="12.75">
      <c r="A229" s="28" t="s">
        <v>307</v>
      </c>
      <c r="B229" s="28" t="s">
        <v>308</v>
      </c>
      <c r="C229" s="28" t="s">
        <v>309</v>
      </c>
      <c r="D229" s="28"/>
      <c r="E229" s="28">
        <v>10</v>
      </c>
      <c r="F229" s="28">
        <v>21</v>
      </c>
      <c r="G229" s="29">
        <v>740</v>
      </c>
      <c r="H229" s="29">
        <f t="shared" si="9"/>
        <v>895.4</v>
      </c>
      <c r="I229" s="29">
        <f t="shared" si="10"/>
        <v>7400</v>
      </c>
      <c r="J229" s="29">
        <f t="shared" si="11"/>
        <v>8954</v>
      </c>
    </row>
    <row r="230" spans="1:10" ht="12.75">
      <c r="A230" s="28" t="s">
        <v>310</v>
      </c>
      <c r="B230" s="28" t="s">
        <v>311</v>
      </c>
      <c r="C230" s="28" t="s">
        <v>312</v>
      </c>
      <c r="D230" s="28" t="s">
        <v>14</v>
      </c>
      <c r="E230" s="28">
        <v>4</v>
      </c>
      <c r="F230" s="28">
        <v>21</v>
      </c>
      <c r="G230" s="29">
        <v>12492</v>
      </c>
      <c r="H230" s="29">
        <f t="shared" si="9"/>
        <v>15115.32</v>
      </c>
      <c r="I230" s="29">
        <f t="shared" si="10"/>
        <v>49968</v>
      </c>
      <c r="J230" s="29">
        <f t="shared" si="11"/>
        <v>60461.28</v>
      </c>
    </row>
    <row r="231" spans="1:10" ht="12.75">
      <c r="A231" s="28" t="s">
        <v>313</v>
      </c>
      <c r="B231" s="28" t="s">
        <v>314</v>
      </c>
      <c r="C231" s="28"/>
      <c r="D231" s="28" t="s">
        <v>14</v>
      </c>
      <c r="E231" s="28">
        <v>6</v>
      </c>
      <c r="F231" s="28">
        <v>21</v>
      </c>
      <c r="G231" s="29">
        <v>25500</v>
      </c>
      <c r="H231" s="29">
        <f t="shared" si="9"/>
        <v>30855</v>
      </c>
      <c r="I231" s="29">
        <f t="shared" si="10"/>
        <v>153000</v>
      </c>
      <c r="J231" s="29">
        <f t="shared" si="11"/>
        <v>185130</v>
      </c>
    </row>
    <row r="232" spans="1:10" ht="12.75">
      <c r="A232" s="28" t="s">
        <v>315</v>
      </c>
      <c r="B232" s="28" t="s">
        <v>316</v>
      </c>
      <c r="C232" s="28" t="s">
        <v>317</v>
      </c>
      <c r="D232" s="28" t="s">
        <v>14</v>
      </c>
      <c r="E232" s="28">
        <v>2</v>
      </c>
      <c r="F232" s="28">
        <v>21</v>
      </c>
      <c r="G232" s="29">
        <v>38000</v>
      </c>
      <c r="H232" s="29">
        <f t="shared" si="9"/>
        <v>45980</v>
      </c>
      <c r="I232" s="29">
        <f t="shared" si="10"/>
        <v>76000</v>
      </c>
      <c r="J232" s="29">
        <f t="shared" si="11"/>
        <v>91960</v>
      </c>
    </row>
    <row r="233" spans="1:10" ht="12.75">
      <c r="A233" s="28" t="s">
        <v>318</v>
      </c>
      <c r="B233" s="28" t="s">
        <v>319</v>
      </c>
      <c r="C233" s="28" t="s">
        <v>320</v>
      </c>
      <c r="D233" s="28" t="s">
        <v>14</v>
      </c>
      <c r="E233" s="28">
        <v>11</v>
      </c>
      <c r="F233" s="28">
        <v>21</v>
      </c>
      <c r="G233" s="29">
        <v>29800</v>
      </c>
      <c r="H233" s="29">
        <f t="shared" si="9"/>
        <v>36058</v>
      </c>
      <c r="I233" s="29">
        <f t="shared" si="10"/>
        <v>327800</v>
      </c>
      <c r="J233" s="29">
        <f t="shared" si="11"/>
        <v>396638</v>
      </c>
    </row>
    <row r="234" spans="1:10" ht="12.75">
      <c r="A234" s="28" t="s">
        <v>321</v>
      </c>
      <c r="B234" s="28" t="s">
        <v>322</v>
      </c>
      <c r="C234" s="28" t="s">
        <v>323</v>
      </c>
      <c r="D234" s="28" t="s">
        <v>14</v>
      </c>
      <c r="E234" s="28">
        <v>7</v>
      </c>
      <c r="F234" s="28">
        <v>21</v>
      </c>
      <c r="G234" s="29">
        <v>10800</v>
      </c>
      <c r="H234" s="29">
        <f t="shared" si="9"/>
        <v>13068</v>
      </c>
      <c r="I234" s="29">
        <f t="shared" si="10"/>
        <v>75600</v>
      </c>
      <c r="J234" s="29">
        <f t="shared" si="11"/>
        <v>91476</v>
      </c>
    </row>
    <row r="235" spans="1:10" ht="12.75">
      <c r="A235" s="28" t="s">
        <v>324</v>
      </c>
      <c r="B235" s="28" t="s">
        <v>325</v>
      </c>
      <c r="C235" s="28" t="s">
        <v>326</v>
      </c>
      <c r="D235" s="28" t="s">
        <v>14</v>
      </c>
      <c r="E235" s="28">
        <v>2</v>
      </c>
      <c r="F235" s="28">
        <v>21</v>
      </c>
      <c r="G235" s="29">
        <v>6600</v>
      </c>
      <c r="H235" s="29">
        <f t="shared" si="9"/>
        <v>7986</v>
      </c>
      <c r="I235" s="29">
        <f t="shared" si="10"/>
        <v>13200</v>
      </c>
      <c r="J235" s="29">
        <f t="shared" si="11"/>
        <v>15972</v>
      </c>
    </row>
    <row r="236" spans="1:10" ht="12.75">
      <c r="A236" s="28" t="s">
        <v>617</v>
      </c>
      <c r="B236" s="28" t="s">
        <v>618</v>
      </c>
      <c r="C236" s="28" t="s">
        <v>619</v>
      </c>
      <c r="D236" s="28" t="s">
        <v>14</v>
      </c>
      <c r="E236" s="28">
        <v>8</v>
      </c>
      <c r="F236" s="28">
        <v>21</v>
      </c>
      <c r="G236" s="29">
        <v>3900</v>
      </c>
      <c r="H236" s="29">
        <f t="shared" si="9"/>
        <v>4719</v>
      </c>
      <c r="I236" s="29">
        <f t="shared" si="10"/>
        <v>31200</v>
      </c>
      <c r="J236" s="29">
        <f t="shared" si="11"/>
        <v>37752</v>
      </c>
    </row>
    <row r="237" spans="1:10" ht="12.75">
      <c r="A237" s="28" t="s">
        <v>327</v>
      </c>
      <c r="B237" s="28" t="s">
        <v>328</v>
      </c>
      <c r="C237" s="28" t="s">
        <v>329</v>
      </c>
      <c r="D237" s="28" t="s">
        <v>14</v>
      </c>
      <c r="E237" s="28">
        <v>1</v>
      </c>
      <c r="F237" s="28">
        <v>21</v>
      </c>
      <c r="G237" s="29">
        <v>5200</v>
      </c>
      <c r="H237" s="29">
        <f t="shared" si="9"/>
        <v>6292</v>
      </c>
      <c r="I237" s="29">
        <f t="shared" si="10"/>
        <v>5200</v>
      </c>
      <c r="J237" s="29">
        <f t="shared" si="11"/>
        <v>6292</v>
      </c>
    </row>
    <row r="238" spans="1:10" ht="12.75">
      <c r="A238" s="28" t="s">
        <v>620</v>
      </c>
      <c r="B238" s="28" t="s">
        <v>322</v>
      </c>
      <c r="C238" s="28" t="s">
        <v>323</v>
      </c>
      <c r="D238" s="28" t="s">
        <v>14</v>
      </c>
      <c r="E238" s="28">
        <v>1</v>
      </c>
      <c r="F238" s="28">
        <v>21</v>
      </c>
      <c r="G238" s="29">
        <v>8742</v>
      </c>
      <c r="H238" s="29">
        <f t="shared" si="9"/>
        <v>10577.82</v>
      </c>
      <c r="I238" s="29">
        <f t="shared" si="10"/>
        <v>8742</v>
      </c>
      <c r="J238" s="29">
        <f t="shared" si="11"/>
        <v>10577.82</v>
      </c>
    </row>
    <row r="239" spans="1:10" ht="12.75">
      <c r="A239" s="28" t="s">
        <v>621</v>
      </c>
      <c r="B239" s="28" t="s">
        <v>622</v>
      </c>
      <c r="C239" s="28" t="s">
        <v>329</v>
      </c>
      <c r="D239" s="28" t="s">
        <v>14</v>
      </c>
      <c r="E239" s="28">
        <v>2</v>
      </c>
      <c r="F239" s="28">
        <v>21</v>
      </c>
      <c r="G239" s="29">
        <v>17000</v>
      </c>
      <c r="H239" s="29">
        <f t="shared" si="9"/>
        <v>20570</v>
      </c>
      <c r="I239" s="29">
        <f t="shared" si="10"/>
        <v>34000</v>
      </c>
      <c r="J239" s="29">
        <f t="shared" si="11"/>
        <v>41140</v>
      </c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2:10" ht="12.75">
      <c r="B241" s="31" t="s">
        <v>623</v>
      </c>
      <c r="C241" s="31"/>
      <c r="D241" s="31"/>
      <c r="E241" s="31"/>
      <c r="F241" s="31"/>
      <c r="G241" s="31"/>
      <c r="H241" s="32" t="s">
        <v>624</v>
      </c>
      <c r="I241" s="33">
        <f>SUM(I7:I239)</f>
        <v>138424760</v>
      </c>
      <c r="J241" s="33">
        <f>SUM(J7:J239)</f>
        <v>167114999.6</v>
      </c>
    </row>
    <row r="242" ht="12.75" hidden="1">
      <c r="B242" s="15" t="s">
        <v>331</v>
      </c>
    </row>
    <row r="243" ht="12.75" hidden="1">
      <c r="B243" s="15" t="s">
        <v>332</v>
      </c>
    </row>
    <row r="244" ht="12.75">
      <c r="B244" s="15" t="s">
        <v>625</v>
      </c>
    </row>
    <row r="245" spans="2:10" ht="12.75">
      <c r="B245" s="24" t="s">
        <v>626</v>
      </c>
      <c r="G245" s="15" t="s">
        <v>627</v>
      </c>
      <c r="H245" s="34" t="s">
        <v>628</v>
      </c>
      <c r="I245" s="35">
        <f>I241+'[1]rozpočet-úpravy na oper.sálech'!$I$79+'[2]rozpočet-objekt G'!$I$140</f>
        <v>159621136</v>
      </c>
      <c r="J245" s="35">
        <f>J241+'[1]rozpočet-úpravy na oper.sálech'!$J$79+'[2]rozpočet-objekt G'!$J$140</f>
        <v>192608981.56</v>
      </c>
    </row>
    <row r="246" ht="12.75">
      <c r="B246" s="15" t="s">
        <v>629</v>
      </c>
    </row>
    <row r="247" ht="12.75">
      <c r="B247" s="27" t="s">
        <v>630</v>
      </c>
    </row>
  </sheetData>
  <sheetProtection/>
  <printOptions/>
  <pageMargins left="0.1968503937007874" right="0.1968503937007874" top="0.2755905511811024" bottom="0.31496062992125984" header="0.15748031496062992" footer="0.15748031496062992"/>
  <pageSetup fitToHeight="0" fitToWidth="1" horizontalDpi="300" verticalDpi="300" orientation="landscape" paperSize="9" scale="83" r:id="rId1"/>
  <headerFooter>
    <oddFooter>&amp;C&amp;9Stránka &amp;P z &amp;N</oddFooter>
  </headerFooter>
  <rowBreaks count="2" manualBreakCount="2">
    <brk id="52" max="9" man="1"/>
    <brk id="1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Jana Ing.</dc:creator>
  <cp:keywords/>
  <dc:description/>
  <cp:lastModifiedBy>Pospíchalová Petra</cp:lastModifiedBy>
  <cp:lastPrinted>2016-01-13T09:29:01Z</cp:lastPrinted>
  <dcterms:created xsi:type="dcterms:W3CDTF">2016-01-13T08:57:58Z</dcterms:created>
  <dcterms:modified xsi:type="dcterms:W3CDTF">2016-01-21T14:46:18Z</dcterms:modified>
  <cp:category/>
  <cp:version/>
  <cp:contentType/>
  <cp:contentStatus/>
</cp:coreProperties>
</file>