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576" windowHeight="6408" activeTab="0"/>
  </bookViews>
  <sheets>
    <sheet name="RK-35-2015-57, př. 2" sheetId="1" r:id="rId1"/>
  </sheets>
  <definedNames>
    <definedName name="_xlnm.Print_Area" localSheetId="0">'RK-35-2015-57, př. 2'!$A$1:$J$27</definedName>
  </definedNames>
  <calcPr fullCalcOnLoad="1"/>
</workbook>
</file>

<file path=xl/sharedStrings.xml><?xml version="1.0" encoding="utf-8"?>
<sst xmlns="http://schemas.openxmlformats.org/spreadsheetml/2006/main" count="32" uniqueCount="31">
  <si>
    <t>Dotace poskytnuta</t>
  </si>
  <si>
    <t>počet stran: 1</t>
  </si>
  <si>
    <t>1. platba</t>
  </si>
  <si>
    <t>2. platba</t>
  </si>
  <si>
    <t>Výše dotace v Kč</t>
  </si>
  <si>
    <t>Poskytnutí dotace</t>
  </si>
  <si>
    <t>Požádání o dotaci</t>
  </si>
  <si>
    <t>Datum požádání o dotaci</t>
  </si>
  <si>
    <t>CELKEM</t>
  </si>
  <si>
    <t>Celkové náklady projektu v Kč</t>
  </si>
  <si>
    <t>Celkem dotace 100%</t>
  </si>
  <si>
    <t>Výdaje celkem</t>
  </si>
  <si>
    <t>ROZDÍL</t>
  </si>
  <si>
    <t>zbývá vrátit</t>
  </si>
  <si>
    <t>vlastní podíl</t>
  </si>
  <si>
    <t xml:space="preserve">Finanční stránka projektu "Modernizace a dokončení expozic muzea v Jihlavě - rozvoj turistických atraktivit krajského města " </t>
  </si>
  <si>
    <t>ROP JV (85 %)</t>
  </si>
  <si>
    <t xml:space="preserve">                                  16.12.2014</t>
  </si>
  <si>
    <t>Finanční prostředky kraje převedené na účet MVJ</t>
  </si>
  <si>
    <t>Vlastní podíl spolufinancování MVJ (15,3%)</t>
  </si>
  <si>
    <t>Vlastní podíl (15,3%)</t>
  </si>
  <si>
    <t>Dotace EU (84,7%)</t>
  </si>
  <si>
    <t>Vlastní podíl MVJ (15,3 %) z způsobilých nákladů</t>
  </si>
  <si>
    <t>Celkové způsobilé náklady v Kč</t>
  </si>
  <si>
    <t xml:space="preserve">*  Nezpůsobilé náklady   </t>
  </si>
  <si>
    <t>nezpůsobilé náklady</t>
  </si>
  <si>
    <t xml:space="preserve">* Nezpůsobilé náklady - náklady související s projektem: </t>
  </si>
  <si>
    <t>Datum poskytnutí</t>
  </si>
  <si>
    <t>rozdíl</t>
  </si>
  <si>
    <t>Vrácená část zápůjčky</t>
  </si>
  <si>
    <t>RK-35-2015-57,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</si>
</sst>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0_ ;[Red]\-#,##0.00\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14" fontId="5" fillId="0" borderId="12" xfId="0" applyNumberFormat="1" applyFont="1" applyBorder="1" applyAlignment="1">
      <alignment/>
    </xf>
    <xf numFmtId="8" fontId="5" fillId="0" borderId="12" xfId="0" applyNumberFormat="1" applyFont="1" applyFill="1" applyBorder="1" applyAlignment="1">
      <alignment/>
    </xf>
    <xf numFmtId="14" fontId="3" fillId="0" borderId="12" xfId="0" applyNumberFormat="1" applyFont="1" applyFill="1" applyBorder="1" applyAlignment="1">
      <alignment/>
    </xf>
    <xf numFmtId="8" fontId="5" fillId="0" borderId="12" xfId="0" applyNumberFormat="1" applyFont="1" applyFill="1" applyBorder="1" applyAlignment="1">
      <alignment/>
    </xf>
    <xf numFmtId="8" fontId="3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8" fontId="5" fillId="0" borderId="13" xfId="0" applyNumberFormat="1" applyFont="1" applyBorder="1" applyAlignment="1">
      <alignment/>
    </xf>
    <xf numFmtId="6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/>
    </xf>
    <xf numFmtId="14" fontId="3" fillId="0" borderId="14" xfId="0" applyNumberFormat="1" applyFont="1" applyBorder="1" applyAlignment="1">
      <alignment vertical="center"/>
    </xf>
    <xf numFmtId="14" fontId="3" fillId="0" borderId="12" xfId="0" applyNumberFormat="1" applyFont="1" applyFill="1" applyBorder="1" applyAlignment="1">
      <alignment horizontal="right"/>
    </xf>
    <xf numFmtId="8" fontId="3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8" fontId="3" fillId="33" borderId="15" xfId="0" applyNumberFormat="1" applyFont="1" applyFill="1" applyBorder="1" applyAlignment="1">
      <alignment/>
    </xf>
    <xf numFmtId="8" fontId="3" fillId="33" borderId="16" xfId="0" applyNumberFormat="1" applyFont="1" applyFill="1" applyBorder="1" applyAlignment="1">
      <alignment/>
    </xf>
    <xf numFmtId="8" fontId="3" fillId="33" borderId="17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8" fontId="3" fillId="33" borderId="18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8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1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8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8" fontId="5" fillId="0" borderId="20" xfId="0" applyNumberFormat="1" applyFont="1" applyBorder="1" applyAlignment="1">
      <alignment/>
    </xf>
    <xf numFmtId="0" fontId="5" fillId="0" borderId="0" xfId="0" applyFont="1" applyBorder="1" applyAlignment="1">
      <alignment/>
    </xf>
    <xf numFmtId="8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8" fontId="3" fillId="0" borderId="0" xfId="0" applyNumberFormat="1" applyFont="1" applyBorder="1" applyAlignment="1">
      <alignment/>
    </xf>
    <xf numFmtId="8" fontId="5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8" fontId="5" fillId="0" borderId="0" xfId="0" applyNumberFormat="1" applyFont="1" applyAlignment="1">
      <alignment wrapText="1"/>
    </xf>
    <xf numFmtId="14" fontId="3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5" fillId="34" borderId="22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6" fontId="3" fillId="0" borderId="26" xfId="0" applyNumberFormat="1" applyFont="1" applyFill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3" fillId="0" borderId="22" xfId="0" applyFont="1" applyBorder="1" applyAlignment="1">
      <alignment horizontal="center"/>
    </xf>
    <xf numFmtId="0" fontId="5" fillId="0" borderId="19" xfId="0" applyFont="1" applyBorder="1" applyAlignment="1">
      <alignment/>
    </xf>
    <xf numFmtId="164" fontId="5" fillId="0" borderId="26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90" zoomScaleNormal="90" zoomScalePageLayoutView="0" workbookViewId="0" topLeftCell="E1">
      <selection activeCell="H2" sqref="H2"/>
    </sheetView>
  </sheetViews>
  <sheetFormatPr defaultColWidth="9.140625" defaultRowHeight="12.75"/>
  <cols>
    <col min="1" max="6" width="25.7109375" style="4" customWidth="1"/>
    <col min="7" max="7" width="26.28125" style="4" customWidth="1"/>
    <col min="8" max="8" width="27.421875" style="4" customWidth="1"/>
    <col min="9" max="9" width="25.7109375" style="4" customWidth="1"/>
    <col min="10" max="10" width="14.140625" style="4" customWidth="1"/>
    <col min="11" max="11" width="8.140625" style="4" customWidth="1"/>
    <col min="12" max="12" width="18.421875" style="4" customWidth="1"/>
    <col min="13" max="16384" width="9.140625" style="4" customWidth="1"/>
  </cols>
  <sheetData>
    <row r="1" ht="21.75" customHeight="1">
      <c r="I1" s="1" t="s">
        <v>30</v>
      </c>
    </row>
    <row r="2" ht="22.5" customHeight="1">
      <c r="I2" s="1" t="s">
        <v>1</v>
      </c>
    </row>
    <row r="3" ht="14.25" thickBot="1"/>
    <row r="4" spans="1:11" ht="35.25" customHeight="1" thickBot="1">
      <c r="A4" s="51" t="s">
        <v>15</v>
      </c>
      <c r="B4" s="52"/>
      <c r="C4" s="52"/>
      <c r="D4" s="53"/>
      <c r="E4" s="53"/>
      <c r="F4" s="53"/>
      <c r="G4" s="53"/>
      <c r="H4" s="53"/>
      <c r="I4" s="54"/>
      <c r="J4" s="8"/>
      <c r="K4" s="9"/>
    </row>
    <row r="5" spans="1:11" ht="35.25" customHeight="1">
      <c r="A5" s="10"/>
      <c r="B5" s="56" t="s">
        <v>5</v>
      </c>
      <c r="C5" s="57"/>
      <c r="D5" s="57"/>
      <c r="E5" s="56" t="s">
        <v>6</v>
      </c>
      <c r="F5" s="57"/>
      <c r="G5" s="57"/>
      <c r="H5" s="57"/>
      <c r="I5" s="58"/>
      <c r="J5" s="8"/>
      <c r="K5" s="9"/>
    </row>
    <row r="6" spans="1:11" ht="54.75" customHeight="1">
      <c r="A6" s="11"/>
      <c r="B6" s="12" t="s">
        <v>0</v>
      </c>
      <c r="C6" s="13" t="s">
        <v>27</v>
      </c>
      <c r="D6" s="13" t="s">
        <v>4</v>
      </c>
      <c r="E6" s="12" t="s">
        <v>7</v>
      </c>
      <c r="F6" s="13" t="s">
        <v>23</v>
      </c>
      <c r="G6" s="13" t="s">
        <v>9</v>
      </c>
      <c r="H6" s="13" t="s">
        <v>22</v>
      </c>
      <c r="I6" s="13" t="s">
        <v>24</v>
      </c>
      <c r="J6" s="14"/>
      <c r="K6" s="14"/>
    </row>
    <row r="7" spans="1:11" ht="32.25" customHeight="1" thickBot="1">
      <c r="A7" s="50" t="s">
        <v>2</v>
      </c>
      <c r="B7" s="15" t="s">
        <v>16</v>
      </c>
      <c r="C7" s="16">
        <v>41627</v>
      </c>
      <c r="D7" s="17">
        <v>854107.69</v>
      </c>
      <c r="E7" s="18">
        <v>41603</v>
      </c>
      <c r="F7" s="19">
        <v>1008420</v>
      </c>
      <c r="G7" s="20">
        <v>1009826.5</v>
      </c>
      <c r="H7" s="21">
        <v>154312.31</v>
      </c>
      <c r="I7" s="22">
        <f>G7-F7</f>
        <v>1406.5</v>
      </c>
      <c r="J7" s="23"/>
      <c r="K7" s="24"/>
    </row>
    <row r="8" spans="1:11" ht="32.25" customHeight="1" thickTop="1">
      <c r="A8" s="25" t="s">
        <v>3</v>
      </c>
      <c r="B8" s="15" t="s">
        <v>16</v>
      </c>
      <c r="C8" s="16">
        <v>42103</v>
      </c>
      <c r="D8" s="17">
        <v>8121082.52</v>
      </c>
      <c r="E8" s="26" t="s">
        <v>17</v>
      </c>
      <c r="F8" s="17">
        <v>9588324.88</v>
      </c>
      <c r="G8" s="27">
        <v>10744999.46</v>
      </c>
      <c r="H8" s="28">
        <v>1467242.36</v>
      </c>
      <c r="I8" s="22">
        <f>G8-F8</f>
        <v>1156674.58</v>
      </c>
      <c r="J8" s="23"/>
      <c r="K8" s="24"/>
    </row>
    <row r="9" spans="1:11" ht="36.75" customHeight="1" thickBot="1">
      <c r="A9" s="29" t="s">
        <v>8</v>
      </c>
      <c r="B9" s="30"/>
      <c r="C9" s="31"/>
      <c r="D9" s="31">
        <f>SUM(D7:D8)</f>
        <v>8975190.209999999</v>
      </c>
      <c r="E9" s="30"/>
      <c r="F9" s="31">
        <f>SUM(F7:F8)</f>
        <v>10596744.88</v>
      </c>
      <c r="G9" s="31">
        <f>SUM(G7:G8)</f>
        <v>11754825.96</v>
      </c>
      <c r="H9" s="32">
        <f>SUM(H7:H8)</f>
        <v>1621554.6700000002</v>
      </c>
      <c r="I9" s="33">
        <f>SUM(I7:I8)</f>
        <v>1158081.08</v>
      </c>
      <c r="J9" s="34"/>
      <c r="K9" s="24"/>
    </row>
    <row r="10" spans="1:8" ht="18" customHeight="1">
      <c r="A10" s="35"/>
      <c r="B10" s="35"/>
      <c r="C10" s="35"/>
      <c r="D10" s="36"/>
      <c r="E10" s="36"/>
      <c r="F10" s="36"/>
      <c r="G10" s="36"/>
      <c r="H10" s="36"/>
    </row>
    <row r="11" spans="1:9" ht="32.25" customHeight="1">
      <c r="A11" s="55" t="s">
        <v>26</v>
      </c>
      <c r="B11" s="55"/>
      <c r="C11" s="55"/>
      <c r="D11" s="55"/>
      <c r="E11" s="55"/>
      <c r="F11" s="55"/>
      <c r="G11" s="55"/>
      <c r="H11" s="55"/>
      <c r="I11" s="55"/>
    </row>
    <row r="12" spans="1:9" ht="32.25" customHeight="1" thickBo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42.75" customHeight="1">
      <c r="B13" s="59" t="s">
        <v>18</v>
      </c>
      <c r="C13" s="60"/>
      <c r="D13" s="38" t="s">
        <v>29</v>
      </c>
      <c r="E13" s="63" t="s">
        <v>19</v>
      </c>
      <c r="F13" s="64"/>
      <c r="G13" s="39" t="s">
        <v>21</v>
      </c>
      <c r="H13" s="40">
        <f>D9</f>
        <v>8975190.209999999</v>
      </c>
      <c r="I13" s="41"/>
    </row>
    <row r="14" spans="2:9" ht="35.25" customHeight="1" thickBot="1">
      <c r="B14" s="61">
        <v>12668000</v>
      </c>
      <c r="C14" s="62"/>
      <c r="D14" s="42">
        <f>D9+913174.04</f>
        <v>9888364.25</v>
      </c>
      <c r="E14" s="65">
        <f>H9</f>
        <v>1621554.6700000002</v>
      </c>
      <c r="F14" s="66"/>
      <c r="G14" s="43" t="s">
        <v>20</v>
      </c>
      <c r="H14" s="44">
        <f>H9</f>
        <v>1621554.6700000002</v>
      </c>
      <c r="I14" s="44"/>
    </row>
    <row r="15" spans="7:9" ht="29.25" customHeight="1">
      <c r="G15" s="45" t="s">
        <v>10</v>
      </c>
      <c r="H15" s="46">
        <f>SUM(H13:H14)</f>
        <v>10596744.879999999</v>
      </c>
      <c r="I15" s="44"/>
    </row>
    <row r="16" spans="7:9" ht="32.25" customHeight="1">
      <c r="G16" s="45" t="s">
        <v>11</v>
      </c>
      <c r="H16" s="46">
        <f>G9</f>
        <v>11754825.96</v>
      </c>
      <c r="I16" s="46"/>
    </row>
    <row r="17" spans="3:8" ht="36" customHeight="1">
      <c r="C17" s="4" t="s">
        <v>13</v>
      </c>
      <c r="D17" s="36">
        <f>B14-D14</f>
        <v>2779635.75</v>
      </c>
      <c r="G17" s="4" t="s">
        <v>12</v>
      </c>
      <c r="H17" s="36">
        <f>H16-H15</f>
        <v>1158081.080000002</v>
      </c>
    </row>
    <row r="18" spans="3:6" ht="13.5">
      <c r="C18" s="5" t="s">
        <v>14</v>
      </c>
      <c r="D18" s="47">
        <f>H14</f>
        <v>1621554.6700000002</v>
      </c>
      <c r="F18" s="36"/>
    </row>
    <row r="19" spans="2:6" ht="13.5">
      <c r="B19" s="5"/>
      <c r="C19" s="5" t="s">
        <v>25</v>
      </c>
      <c r="D19" s="36">
        <f>I9</f>
        <v>1158081.08</v>
      </c>
      <c r="E19" s="49"/>
      <c r="F19" s="3"/>
    </row>
    <row r="20" spans="2:8" ht="13.5">
      <c r="B20" s="5"/>
      <c r="C20" s="5" t="s">
        <v>28</v>
      </c>
      <c r="D20" s="47">
        <f>D17-D18-D19</f>
        <v>0</v>
      </c>
      <c r="G20" s="48"/>
      <c r="H20" s="36"/>
    </row>
    <row r="21" spans="1:8" ht="14.25">
      <c r="A21" s="2"/>
      <c r="B21" s="6"/>
      <c r="H21" s="36"/>
    </row>
    <row r="22" spans="1:8" ht="14.25">
      <c r="A22" s="2"/>
      <c r="B22" s="6"/>
      <c r="C22" s="5"/>
      <c r="D22" s="5"/>
      <c r="F22" s="3"/>
      <c r="H22" s="36"/>
    </row>
    <row r="23" spans="2:6" ht="13.5" customHeight="1">
      <c r="B23" s="7"/>
      <c r="F23" s="3"/>
    </row>
    <row r="24" spans="2:7" ht="13.5">
      <c r="B24" s="5"/>
      <c r="F24" s="3"/>
      <c r="G24" s="45"/>
    </row>
    <row r="25" spans="2:6" ht="13.5">
      <c r="B25" s="5"/>
      <c r="F25" s="3"/>
    </row>
    <row r="27" ht="13.5">
      <c r="B27" s="3"/>
    </row>
    <row r="28" spans="1:3" ht="13.5">
      <c r="A28" s="48"/>
      <c r="B28" s="43"/>
      <c r="C28" s="45"/>
    </row>
  </sheetData>
  <sheetProtection/>
  <mergeCells count="8">
    <mergeCell ref="A4:I4"/>
    <mergeCell ref="A11:I11"/>
    <mergeCell ref="B5:D5"/>
    <mergeCell ref="E5:I5"/>
    <mergeCell ref="B13:C13"/>
    <mergeCell ref="B14:C14"/>
    <mergeCell ref="E13:F13"/>
    <mergeCell ref="E14:F1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Jakoubková Marie</cp:lastModifiedBy>
  <cp:lastPrinted>2015-11-19T16:22:07Z</cp:lastPrinted>
  <dcterms:created xsi:type="dcterms:W3CDTF">2011-04-18T10:50:40Z</dcterms:created>
  <dcterms:modified xsi:type="dcterms:W3CDTF">2015-11-19T16:22:11Z</dcterms:modified>
  <cp:category/>
  <cp:version/>
  <cp:contentType/>
  <cp:contentStatus/>
</cp:coreProperties>
</file>